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3280" windowHeight="13200" firstSheet="3" activeTab="6"/>
  </bookViews>
  <sheets>
    <sheet name="1 Overall Pass-Fail" sheetId="1" r:id="rId1"/>
    <sheet name="2 Later Succcess" sheetId="2" r:id="rId2"/>
    <sheet name="3 SI-Grades" sheetId="4" r:id="rId3"/>
    <sheet name="4 Success By Instructor" sheetId="5" r:id="rId4"/>
    <sheet name="5 Success By Course" sheetId="7" r:id="rId5"/>
    <sheet name="6 Logistic Regression-OutsideSI" sheetId="3" r:id="rId6"/>
    <sheet name="7 Logistic Regression-ALL" sheetId="8" r:id="rId7"/>
  </sheets>
  <definedNames>
    <definedName name="_xlnm.Print_Area" localSheetId="1">'2 Later Succcess'!$A$1:$Q$31</definedName>
    <definedName name="_xlnm.Print_Area" localSheetId="2">'3 SI-Grades'!$A$1:$P$40</definedName>
    <definedName name="_xlnm.Print_Area" localSheetId="3">'4 Success By Instructor'!$A$1:$Q$55</definedName>
    <definedName name="_xlnm.Print_Area" localSheetId="4">'5 Success By Course'!$A$1:$P$42</definedName>
    <definedName name="_xlnm.Print_Area" localSheetId="5">'6 Logistic Regression-OutsideSI'!$A$1:$I$55</definedName>
    <definedName name="_xlnm.Print_Area" localSheetId="6">'7 Logistic Regression-ALL'!$A$1:$I$54</definedName>
  </definedNames>
  <calcPr calcId="144525"/>
</workbook>
</file>

<file path=xl/calcChain.xml><?xml version="1.0" encoding="utf-8"?>
<calcChain xmlns="http://schemas.openxmlformats.org/spreadsheetml/2006/main">
  <c r="E30" i="5" l="1"/>
  <c r="F30" i="5"/>
  <c r="D18" i="7" l="1"/>
  <c r="D9" i="7"/>
  <c r="D10" i="7"/>
  <c r="D11" i="7"/>
  <c r="D12" i="7"/>
  <c r="D13" i="7"/>
  <c r="D14" i="7"/>
  <c r="D15" i="7"/>
  <c r="D16" i="7"/>
  <c r="D17" i="7"/>
  <c r="D8" i="5" l="1"/>
  <c r="D9" i="5"/>
  <c r="D10" i="5"/>
  <c r="D11" i="5"/>
  <c r="D12" i="5"/>
  <c r="D13" i="5"/>
  <c r="D14" i="5"/>
  <c r="D15" i="5"/>
  <c r="D16" i="5"/>
  <c r="D17" i="5"/>
  <c r="D18" i="5"/>
  <c r="D19" i="5"/>
  <c r="D21" i="5"/>
  <c r="D22" i="5"/>
  <c r="D24" i="5"/>
  <c r="D25" i="5"/>
  <c r="D26" i="5"/>
  <c r="D27" i="5"/>
  <c r="D28" i="5"/>
  <c r="D29" i="5"/>
  <c r="D30" i="5"/>
</calcChain>
</file>

<file path=xl/sharedStrings.xml><?xml version="1.0" encoding="utf-8"?>
<sst xmlns="http://schemas.openxmlformats.org/spreadsheetml/2006/main" count="350" uniqueCount="181">
  <si>
    <t>Failure</t>
  </si>
  <si>
    <t>Success</t>
  </si>
  <si>
    <t>SI</t>
  </si>
  <si>
    <t>Non-SI</t>
  </si>
  <si>
    <t>Gavilan College | Office of Institutional Research</t>
  </si>
  <si>
    <t>"Institutional Research - Use it for good, never for evil."</t>
  </si>
  <si>
    <t>A</t>
  </si>
  <si>
    <t>A-</t>
  </si>
  <si>
    <t>B</t>
  </si>
  <si>
    <t>B-</t>
  </si>
  <si>
    <t>B+</t>
  </si>
  <si>
    <t>C</t>
  </si>
  <si>
    <t>C+</t>
  </si>
  <si>
    <t>D</t>
  </si>
  <si>
    <t>F</t>
  </si>
  <si>
    <t>I</t>
  </si>
  <si>
    <t>NP</t>
  </si>
  <si>
    <t>P</t>
  </si>
  <si>
    <t>W</t>
  </si>
  <si>
    <t>Instructor ID</t>
  </si>
  <si>
    <t>N/A</t>
  </si>
  <si>
    <t>Data retrieved on 2017.03.31 at 1430 hours from GIDS tables SECTION, LOCATIONS, DEPARTMENTS, ACCTMETHODS, CLS_GRADES, and PEOPLE via Hyperion.</t>
  </si>
  <si>
    <t>Table 1</t>
  </si>
  <si>
    <t>Table 2</t>
  </si>
  <si>
    <t>Table 3</t>
  </si>
  <si>
    <t>Table 4</t>
  </si>
  <si>
    <t>Course Success Rates of SI/Non-SI Sections, 2012-2016</t>
  </si>
  <si>
    <t>Success Rates in Later College-Level Courses, 2012-2016</t>
  </si>
  <si>
    <t>Grade Distributions of SI/Non-SI Sections, 2012-2016</t>
  </si>
  <si>
    <t>Table 5</t>
  </si>
  <si>
    <t>Table 6</t>
  </si>
  <si>
    <t>Average</t>
  </si>
  <si>
    <t>Table 7</t>
  </si>
  <si>
    <t>Success Rates of SI/Non-SI By Same Instructor, 2012-2016</t>
  </si>
  <si>
    <t>Difference</t>
  </si>
  <si>
    <t>Std. Err.</t>
  </si>
  <si>
    <t>z</t>
  </si>
  <si>
    <t>Variable</t>
  </si>
  <si>
    <t>Estimate</t>
  </si>
  <si>
    <t>95% CI Lower</t>
  </si>
  <si>
    <t>95% CI Upper</t>
  </si>
  <si>
    <t>Constant</t>
  </si>
  <si>
    <t>Gavilan College Outside of Class Extra Supplemental Instruction</t>
  </si>
  <si>
    <t>N = 1,174</t>
  </si>
  <si>
    <t>Interpretation Aid</t>
  </si>
  <si>
    <t>Significant?</t>
  </si>
  <si>
    <t>NO</t>
  </si>
  <si>
    <t>YES</t>
  </si>
  <si>
    <t>p-Value</t>
  </si>
  <si>
    <t>Holding all other factors constant, being female results in a 52% increase in the odds of passing the course, give or take about 24%</t>
  </si>
  <si>
    <t>Holding all other factors constant, being from a low income background results in a 27% decrease in the odds of passing the course, give or take about 26%</t>
  </si>
  <si>
    <t>Holding all other factors constant, being a MESA student results in a 62% increase in the odds of passing the course, give or take about 24%</t>
  </si>
  <si>
    <t>Holding all other factors constant, being a Puente student results in a 146% increase in the odds of passing the course, give or take about 105%</t>
  </si>
  <si>
    <t>IMPORTANT NOTES:</t>
  </si>
  <si>
    <t>Binary Logistic Regression of Student Success, Selected Fall 2015 ENGL/ESL Students</t>
  </si>
  <si>
    <t>Supplemental Instruction</t>
  </si>
  <si>
    <t>Under 21</t>
  </si>
  <si>
    <t>Age 26 - 30</t>
  </si>
  <si>
    <t>Age 51+</t>
  </si>
  <si>
    <t>Age 31 - 40</t>
  </si>
  <si>
    <t>Age 41 - 50</t>
  </si>
  <si>
    <t>Basic Skills</t>
  </si>
  <si>
    <t>Course Not Held at Gilroy</t>
  </si>
  <si>
    <t>Kickstart Participant</t>
  </si>
  <si>
    <t>Student Athlete</t>
  </si>
  <si>
    <t>Student was Female</t>
  </si>
  <si>
    <t>Student was BOG Eligible</t>
  </si>
  <si>
    <t>MESA Student</t>
  </si>
  <si>
    <t>Puente Student</t>
  </si>
  <si>
    <t>EOPS Student</t>
  </si>
  <si>
    <t>Veteran Student</t>
  </si>
  <si>
    <t>CalWORKS Student</t>
  </si>
  <si>
    <t>TRiO Student</t>
  </si>
  <si>
    <t>Foster Youth Student</t>
  </si>
  <si>
    <t>Student was Non-White</t>
  </si>
  <si>
    <t>SEE IMPORTANT NOTES BELOW</t>
  </si>
  <si>
    <t>Data retrieved on 2017.03.31 at 1430 hours from GIDS tables SECTION, LOCATIONS, DEPARTMENTS, ACCTMETHODS, CLS_GRADES, BAS_DEMOGRAPHICS, SECTADDN, SCHDTYPES and PEOPLE via Hyperion.</t>
  </si>
  <si>
    <t>Sheet one shows the overall course success rates for SI and Non-SI Sections</t>
  </si>
  <si>
    <t>Sheet two shows the overall success rate of SI and Non-SI students in subsequent college-level courses</t>
  </si>
  <si>
    <t>This sheet shows the overall success rate of SI and Non-SI students in subsequent college-level courses</t>
  </si>
  <si>
    <t>This sheet shows the overall course success rates for SI and Non-SI Sections</t>
  </si>
  <si>
    <t>This sheet shows the overall distribution of student grades for SI and Non-SI Sections</t>
  </si>
  <si>
    <t>This sheet shows the difference in success rates for SI and Non-SI sections taught by the same instructor</t>
  </si>
  <si>
    <t>Sheet four shows the difference in success rates for SI and Non-SI sections taught by the same instructor</t>
  </si>
  <si>
    <t>Sheet three shows the overall distribution of student grades for SI and Non-SI Sections</t>
  </si>
  <si>
    <t>This sheet shows a binary logistic regression of the course success rates of students receiving outside of class SI as compared to those who did not</t>
  </si>
  <si>
    <t>2.  In a logistic regression, a "reference category" is omitted from the model in each substantive area to allow for comparison.  For example, "White" is excluded from the model, but "Non-White" is included.  The appropriate interpretation for the "Non-White" estimate is then: "Holding all other factors constant, Non-White students are 25% less likely to succeed in the identified courses as compared to White students, give or take 57%"</t>
  </si>
  <si>
    <t>3.  Success is defined as the % of students earning a grade of C or better or P</t>
  </si>
  <si>
    <t>4.  In this case, supplemental instruction indicates that the student received additional help from an SI tutor outside of class</t>
  </si>
  <si>
    <t>NOTES:</t>
  </si>
  <si>
    <t>2. The data in these tables represents all students enrolled in ENGL 1A, 250, 250P, 260, 260P, 411, 420, 439, 440, ESL 563 and 564 between Fall 2012 and Fall 2016</t>
  </si>
  <si>
    <t>3. Success is defined as the % of students earning a grade of C or better or P</t>
  </si>
  <si>
    <t xml:space="preserve">4. SI indicates the success rates for students in ENGL/ESL sections with embedded Supplemental Instruction </t>
  </si>
  <si>
    <t>5. Non-SI indicates the success rates for students in the same ENGL/ESL courses but without embedded Supplemental Instruction</t>
  </si>
  <si>
    <t>2. Success is defined as the % of students earning a grade of C or better or P</t>
  </si>
  <si>
    <t xml:space="preserve">3. SI indicates the success rates for students in ENGL/ESL sections with embedded Supplemental Instruction </t>
  </si>
  <si>
    <t>4. Non-SI indicates the success rates for students in the same ENGL/ESL courses but without embedded Supplemental Instruction</t>
  </si>
  <si>
    <t xml:space="preserve">2. SI indicates the grades for students in ENGL/ESL sections with embedded Supplemental Instruction </t>
  </si>
  <si>
    <t>3. Non-SI indicates the grades for students in the same ENGL/ESL courses but without embedded Supplemental Instruction</t>
  </si>
  <si>
    <t>2. A Negative number in the "difference column" indicates that the instructor pass more students in their Non-SI sections of the same course</t>
  </si>
  <si>
    <t>3. This table presents the course success rates of the same instructors teaching SI and Non-SI sections</t>
  </si>
  <si>
    <t>4. Each three digit code represents a unique instructor</t>
  </si>
  <si>
    <t>5. Success is defined as the % of students earning a grade of C or better or P</t>
  </si>
  <si>
    <t xml:space="preserve">6. SI indicates the success rates for students in ENGL/ESL sections with embedded Supplemental Instruction </t>
  </si>
  <si>
    <t>7. Non-SI indicates the success rates for students in the same ENGL/ESL courses but without embedded Supplemental Instruction</t>
  </si>
  <si>
    <t>ENGL1A</t>
  </si>
  <si>
    <t>ENGL250</t>
  </si>
  <si>
    <t>ENGL250P</t>
  </si>
  <si>
    <t>ENGL260</t>
  </si>
  <si>
    <t>ENGL260P</t>
  </si>
  <si>
    <t>ENGL420</t>
  </si>
  <si>
    <t>ENGL440</t>
  </si>
  <si>
    <t>ESL563</t>
  </si>
  <si>
    <t>ESL564</t>
  </si>
  <si>
    <t>8. Ordinarily, success rates would not be reported for any cells with fewer than 100 students.  However, given the importance of instructors, an exception was made in this case.</t>
  </si>
  <si>
    <t>Column1</t>
  </si>
  <si>
    <t xml:space="preserve"> SI</t>
  </si>
  <si>
    <t>NonSI</t>
  </si>
  <si>
    <t>Success Rates of SI/Non-SI By Course, 2012-2016</t>
  </si>
  <si>
    <t>Non SI</t>
  </si>
  <si>
    <t>3. This table presents the course success rates of SI and Non-SI sections broken down by course</t>
  </si>
  <si>
    <t>4. The likelihood of error is high in this table due to reduce cell counts.  OIR recommends against making a favorable or unfavorable conclusion based upon these data alone.</t>
  </si>
  <si>
    <t>Condition</t>
  </si>
  <si>
    <t>1. The data in this table represents all students enrolled in ENGL 1A, 250, 250P, 260, 260P, 411, 420, 439, 440, ESL 563 and 564 between Fall 2012 and Fall 2016</t>
  </si>
  <si>
    <t xml:space="preserve">1. Table 2 tracked the students represented by table 1 to measure their success in subsequent college-level courses </t>
  </si>
  <si>
    <t xml:space="preserve">1.  The data in this table represents all students enrolled in ENGL 1A, 250, 250P, 260, 260P, 420, 440, and ESL 563 in Fall 2015 Only.  </t>
  </si>
  <si>
    <t>Sheet five shows success rates in SI and non-SI sections by course (OIR does not recommend using this sheet for drawing conclusions)</t>
  </si>
  <si>
    <t>Grade</t>
  </si>
  <si>
    <t>DUE TO INCREASED POTENTIAL BIAS, OIR RECOMMENDS AGAINST USING THIS TABLE FOR DRAWING CONCLUSIONS ABOUT EFFECTIVENESS.</t>
  </si>
  <si>
    <t>N = 6,150</t>
  </si>
  <si>
    <t>This sheet shows a binary logistic regression of the course success rates of students in SI sections versus those who were in non-SI sections, controlling for various other variables.</t>
  </si>
  <si>
    <t>(Constant)</t>
  </si>
  <si>
    <t>(CONSTANT)</t>
  </si>
  <si>
    <t>Overall</t>
  </si>
  <si>
    <t>SI-Non SI</t>
  </si>
  <si>
    <t>Data retrieved on 2017.04.04 at 0945 hours from GIDS tables SECTION, LOCATIONS, DEPARTMENTS, ACCTMETHODS, CLS_GRADES, BAS_DEMOGRAPHICS, SECTADDN, SCHDTYPES and PEOPLE via Hyperion.</t>
  </si>
  <si>
    <t>Holding all other factors constant, being female results in a 45% increase in the odds of passing the course, give or take about 15%</t>
  </si>
  <si>
    <t>Holding all other factors constant, being non-white results in a 22% decrease in the odds of passing the course, give or take about 13%</t>
  </si>
  <si>
    <t>Holding all other factors constant, being age 26-30 results in a 40% increase in the odds of passing the course, give or take about 30%</t>
  </si>
  <si>
    <t>Holding all other factors constant, being age 31-40 results in a 53% increase in the odds of passing the course, give or take about 34%</t>
  </si>
  <si>
    <t>Holding all other factors constant, being over age 51 results in a 115% increase in the odds of passing the course, give or take about 96%</t>
  </si>
  <si>
    <t>Section not at Gilroy</t>
  </si>
  <si>
    <t>Female Student</t>
  </si>
  <si>
    <t>Athlete Student</t>
  </si>
  <si>
    <t>Non-White Student</t>
  </si>
  <si>
    <t>Age Over 51</t>
  </si>
  <si>
    <t>Age Under 21</t>
  </si>
  <si>
    <t>BOG Student</t>
  </si>
  <si>
    <t>Kickstart Student</t>
  </si>
  <si>
    <t>Holding all other factors constant, beling a TRiO student results in a 87% increase in the odds of passing the course, give or take about 61%</t>
  </si>
  <si>
    <t>Holding all other factors constant, being a Foster Youth results in a 35% decrease in the odds of passing the course, give or take about 16%</t>
  </si>
  <si>
    <t>Holding all other factors constant, being a Kickstart student results in a 31% decrease in the odds of passing the course, give or take about 15%</t>
  </si>
  <si>
    <t>Basic Skills Student Placement</t>
  </si>
  <si>
    <t>Sheet seven is a binary logistic regression showing the odds of course success for students in SI sections versus those who are not</t>
  </si>
  <si>
    <t>Sheet six is a binary logistic regression showing the odds of course success for students receiving extra outside of class SI as compared to those who did not</t>
  </si>
  <si>
    <t>Binary Logistic Regression of Student Course Success, Selected 2012-2016 ENGL/ESL Sections</t>
  </si>
  <si>
    <t>Holding all other factors constant, being a Puente student results in a 670% increase in the odds of passing the course, give or take about 300%</t>
  </si>
  <si>
    <t>Gavilan College Supplemental Instruction (SI) Evaluation</t>
  </si>
  <si>
    <t>SI N</t>
  </si>
  <si>
    <t>Non-SI N</t>
  </si>
  <si>
    <t>This report has seven tables.</t>
  </si>
  <si>
    <t>There is little evidence to suggest that being under age 21 had an impact on the odds of succeeding in a course.</t>
  </si>
  <si>
    <t>There is little evidence to suggest that being age 41-50 had an impact on the odds of succeeding in a course.</t>
  </si>
  <si>
    <t>There is little evidence to suggest that having a basic skills placement had an impact on the odds of succeeding in a course.</t>
  </si>
  <si>
    <t>There is little evidence to suggest that campus location had an impact on the odds of succeeding in a course.</t>
  </si>
  <si>
    <t>There is little evidence to suggest that being an EOPS student had an impact on the odds of succeeding in a course.</t>
  </si>
  <si>
    <t>AEC Student</t>
  </si>
  <si>
    <t>There is little evidence to suggest that being a veteran had an impact on the odds of succeeding in a course.</t>
  </si>
  <si>
    <t>There is little evidence to suggest that being an AEC-registered student had an impact on the odds of succeeding in a course.</t>
  </si>
  <si>
    <t>There is little evidence to suggest that being a student athlete had an impact on the odds of succeeding in a course.</t>
  </si>
  <si>
    <t>There is little evidence to suggest that taking a course with supplemental instruction had an impact on the odds of succeeding in a course.</t>
  </si>
  <si>
    <t>Supplemental Instruction Section</t>
  </si>
  <si>
    <t>There is little evidence to suggest that being age 26-30 had an impact on the odds of succeeding in a course.</t>
  </si>
  <si>
    <t>There is little evidence to suggest that utilizing the outside of class supplemental instruction component had an impact on the odds of succeeding in a course.</t>
  </si>
  <si>
    <t>There is little evidence to suggest that being age 31-40 had an impact on the odds of succeeding in a course.</t>
  </si>
  <si>
    <t>There is little evidence to suggest that being age 51+ had an impact on the odds of succeeding in a course.</t>
  </si>
  <si>
    <t>There is little evidence to suggest that being a CalWORKS student had an impact on the odds of succeeding in a course.</t>
  </si>
  <si>
    <t>There is little evidence to suggest that being a foster youth student had an impact on the odds of succeeding in a course.</t>
  </si>
  <si>
    <t>There is little evidence to suggest that being a Kickstart participant had an impact on the odds of succeeding in a course.</t>
  </si>
  <si>
    <t>There is little evidence to suggest that being non-white had an impact on the odds of succeeding in a course.</t>
  </si>
  <si>
    <t>There is little evidence to suggest that being a TRiO student had an impact on the odds of succeeding in a course.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</si>
</sst>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9"/>
      <name val="Microsoft Sans Serif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/>
    <xf numFmtId="0" fontId="4" fillId="0" borderId="0" xfId="1" applyFont="1" applyAlignment="1">
      <alignment horizontal="left"/>
    </xf>
    <xf numFmtId="9" fontId="7" fillId="0" borderId="0" xfId="0" applyNumberFormat="1" applyFont="1"/>
    <xf numFmtId="9" fontId="3" fillId="0" borderId="0" xfId="0" applyNumberFormat="1" applyFont="1"/>
    <xf numFmtId="9" fontId="7" fillId="0" borderId="0" xfId="0" applyNumberFormat="1" applyFont="1" applyAlignment="1">
      <alignment horizontal="right"/>
    </xf>
    <xf numFmtId="0" fontId="2" fillId="2" borderId="1" xfId="0" applyFont="1" applyFill="1" applyBorder="1"/>
    <xf numFmtId="0" fontId="2" fillId="3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0" borderId="0" xfId="1" applyFont="1" applyAlignment="1"/>
    <xf numFmtId="0" fontId="6" fillId="0" borderId="0" xfId="1" applyFont="1" applyAlignment="1"/>
    <xf numFmtId="0" fontId="8" fillId="0" borderId="0" xfId="0" applyFo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wrapText="1"/>
    </xf>
    <xf numFmtId="0" fontId="4" fillId="0" borderId="0" xfId="1" applyFont="1" applyBorder="1"/>
    <xf numFmtId="0" fontId="4" fillId="0" borderId="0" xfId="1" applyFont="1" applyBorder="1" applyAlignment="1"/>
    <xf numFmtId="0" fontId="3" fillId="0" borderId="0" xfId="0" applyFont="1" applyBorder="1"/>
    <xf numFmtId="0" fontId="9" fillId="0" borderId="0" xfId="0" applyFont="1"/>
    <xf numFmtId="0" fontId="10" fillId="0" borderId="0" xfId="0" applyFont="1"/>
    <xf numFmtId="9" fontId="5" fillId="0" borderId="0" xfId="2" applyFont="1"/>
    <xf numFmtId="9" fontId="7" fillId="0" borderId="0" xfId="2" applyFont="1"/>
    <xf numFmtId="0" fontId="2" fillId="2" borderId="4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2" fillId="3" borderId="4" xfId="0" applyFont="1" applyFill="1" applyBorder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 applyAlignment="1"/>
    <xf numFmtId="0" fontId="12" fillId="0" borderId="0" xfId="0" applyFont="1"/>
    <xf numFmtId="9" fontId="9" fillId="0" borderId="0" xfId="0" applyNumberFormat="1" applyFont="1"/>
    <xf numFmtId="0" fontId="9" fillId="0" borderId="0" xfId="0" applyFont="1" applyFill="1"/>
    <xf numFmtId="0" fontId="9" fillId="0" borderId="0" xfId="0" applyFont="1" applyFill="1" applyBorder="1"/>
    <xf numFmtId="0" fontId="12" fillId="0" borderId="0" xfId="0" applyFont="1" applyFill="1"/>
    <xf numFmtId="9" fontId="9" fillId="0" borderId="0" xfId="0" applyNumberFormat="1" applyFont="1" applyFill="1" applyBorder="1"/>
    <xf numFmtId="0" fontId="13" fillId="0" borderId="0" xfId="0" applyFont="1"/>
    <xf numFmtId="0" fontId="14" fillId="0" borderId="0" xfId="1" applyFont="1" applyAlignment="1"/>
    <xf numFmtId="0" fontId="12" fillId="0" borderId="0" xfId="0" applyFont="1" applyFill="1" applyBorder="1"/>
    <xf numFmtId="9" fontId="9" fillId="0" borderId="0" xfId="0" applyNumberFormat="1" applyFont="1" applyFill="1"/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right"/>
    </xf>
    <xf numFmtId="9" fontId="9" fillId="0" borderId="0" xfId="0" applyNumberFormat="1" applyFont="1" applyFill="1" applyAlignment="1">
      <alignment horizontal="right"/>
    </xf>
    <xf numFmtId="9" fontId="9" fillId="0" borderId="0" xfId="0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 wrapText="1"/>
    </xf>
    <xf numFmtId="0" fontId="9" fillId="0" borderId="0" xfId="0" applyFont="1" applyBorder="1"/>
    <xf numFmtId="9" fontId="12" fillId="0" borderId="0" xfId="0" applyNumberFormat="1" applyFont="1"/>
    <xf numFmtId="0" fontId="16" fillId="0" borderId="0" xfId="0" applyFont="1"/>
    <xf numFmtId="165" fontId="0" fillId="0" borderId="0" xfId="3" applyNumberFormat="1" applyFont="1"/>
    <xf numFmtId="165" fontId="0" fillId="0" borderId="0" xfId="3" applyNumberFormat="1" applyFont="1" applyFill="1" applyAlignment="1">
      <alignment horizontal="right"/>
    </xf>
    <xf numFmtId="165" fontId="15" fillId="0" borderId="0" xfId="3" applyNumberFormat="1" applyFont="1"/>
    <xf numFmtId="0" fontId="17" fillId="0" borderId="0" xfId="0" applyFont="1"/>
    <xf numFmtId="2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0" applyFont="1" applyBorder="1" applyAlignment="1">
      <alignment horizontal="left" wrapText="1"/>
    </xf>
  </cellXfs>
  <cellStyles count="4">
    <cellStyle name="Comma" xfId="3" builtinId="3"/>
    <cellStyle name="Normal" xfId="0" builtinId="0"/>
    <cellStyle name="Normal 2" xfId="1"/>
    <cellStyle name="Percent" xfId="2" builtinId="5"/>
  </cellStyles>
  <dxfs count="54"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00"/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C9" totalsRowShown="0" headerRowDxfId="53" dataDxfId="52">
  <autoFilter ref="A7:C9"/>
  <tableColumns count="3">
    <tableColumn id="1" name="Condition" dataDxfId="51"/>
    <tableColumn id="2" name="SI" dataDxfId="50"/>
    <tableColumn id="5" name="NonSI" dataDxfId="4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7:C9" totalsRowShown="0" headerRowDxfId="48" dataDxfId="46" headerRowBorderDxfId="47" tableBorderDxfId="45">
  <autoFilter ref="A7:C9"/>
  <tableColumns count="3">
    <tableColumn id="1" name="Condition" dataDxfId="44"/>
    <tableColumn id="2" name="SI" dataDxfId="43"/>
    <tableColumn id="4" name="Non SI" dataDxfId="42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A7:C20" totalsRowShown="0" headerRowDxfId="41" dataDxfId="39" headerRowBorderDxfId="40">
  <autoFilter ref="A7:C20"/>
  <tableColumns count="3">
    <tableColumn id="1" name="Grade" dataDxfId="38"/>
    <tableColumn id="2" name="SI" dataDxfId="37"/>
    <tableColumn id="3" name="Non-SI" dataDxfId="36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12" name="Table12" displayName="Table12" ref="A7:F30" totalsRowShown="0" headerRowDxfId="35" dataDxfId="34">
  <autoFilter ref="A7:F30"/>
  <sortState ref="A6:D28">
    <sortCondition ref="A5:A28"/>
  </sortState>
  <tableColumns count="6">
    <tableColumn id="1" name="Instructor ID" dataDxfId="33"/>
    <tableColumn id="2" name="SI" dataDxfId="32"/>
    <tableColumn id="3" name="Non-SI" dataDxfId="31"/>
    <tableColumn id="4" name="Difference" dataDxfId="30">
      <calculatedColumnFormula>Table12[[#This Row],[SI]]-Table12[[#This Row],[Non-SI]]</calculatedColumnFormula>
    </tableColumn>
    <tableColumn id="9" name="SI N" dataDxfId="29" dataCellStyle="Comma"/>
    <tableColumn id="10" name="Non-SI N" dataDxfId="28" dataCellStyle="Comma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10" name="Table10" displayName="Table10" ref="A8:D18" totalsRowShown="0" headerRowDxfId="27" dataDxfId="26">
  <autoFilter ref="A8:D18"/>
  <tableColumns count="4">
    <tableColumn id="1" name="Column1" dataDxfId="25"/>
    <tableColumn id="2" name=" SI" dataDxfId="24"/>
    <tableColumn id="3" name="Non SI" dataDxfId="23"/>
    <tableColumn id="4" name="SI-Non SI" dataDxfId="22" dataCellStyle="Percent">
      <calculatedColumnFormula>Table10[[#This Row],[ SI]]-Table10[[#This Row],[Non SI]]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8:I30" totalsRowShown="0" headerRowDxfId="21" dataDxfId="20">
  <autoFilter ref="A8:I30"/>
  <sortState ref="A7:I28">
    <sortCondition ref="A6:A28"/>
  </sortState>
  <tableColumns count="9">
    <tableColumn id="1" name="Variable" dataDxfId="19"/>
    <tableColumn id="2" name="Estimate" dataDxfId="18"/>
    <tableColumn id="3" name="Std. Err." dataDxfId="17"/>
    <tableColumn id="4" name="z" dataDxfId="16"/>
    <tableColumn id="5" name="p-Value" dataDxfId="15"/>
    <tableColumn id="9" name="Significant?" dataDxfId="14"/>
    <tableColumn id="6" name="95% CI Lower" dataDxfId="13"/>
    <tableColumn id="7" name="95% CI Upper" dataDxfId="12"/>
    <tableColumn id="8" name="Interpretation Aid" dataDxfId="11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11" name="Table512" displayName="Table512" ref="A8:I29" totalsRowShown="0" headerRowDxfId="10" dataDxfId="9">
  <autoFilter ref="A8:I29"/>
  <sortState ref="A9:I29">
    <sortCondition ref="F8:F29"/>
  </sortState>
  <tableColumns count="9">
    <tableColumn id="1" name="Variable" dataDxfId="8"/>
    <tableColumn id="2" name="Estimate" dataDxfId="7"/>
    <tableColumn id="3" name="Std. Err." dataDxfId="6"/>
    <tableColumn id="4" name="z" dataDxfId="5"/>
    <tableColumn id="5" name="p-Value" dataDxfId="4"/>
    <tableColumn id="9" name="Significant?" dataDxfId="3"/>
    <tableColumn id="6" name="95% CI Lower" dataDxfId="2"/>
    <tableColumn id="7" name="95% CI Upper" dataDxfId="1"/>
    <tableColumn id="8" name="Interpretation Aid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0"/>
  <sheetViews>
    <sheetView view="pageBreakPreview" zoomScaleNormal="100" zoomScaleSheetLayoutView="100" workbookViewId="0"/>
  </sheetViews>
  <sheetFormatPr defaultRowHeight="15" x14ac:dyDescent="0.25"/>
  <cols>
    <col min="1" max="1" width="12.140625" style="24" customWidth="1"/>
    <col min="2" max="2" width="5.28515625" style="24" customWidth="1"/>
    <col min="3" max="3" width="9.140625" style="24"/>
    <col min="4" max="4" width="9.5703125" style="24" bestFit="1" customWidth="1"/>
    <col min="5" max="5" width="9.140625" style="24" customWidth="1"/>
    <col min="6" max="16384" width="9.140625" style="24"/>
  </cols>
  <sheetData>
    <row r="1" spans="1:15" ht="23.25" x14ac:dyDescent="0.35">
      <c r="A1" s="52" t="s">
        <v>157</v>
      </c>
    </row>
    <row r="2" spans="1:15" ht="23.25" x14ac:dyDescent="0.35">
      <c r="A2" s="37" t="s">
        <v>26</v>
      </c>
    </row>
    <row r="4" spans="1:15" x14ac:dyDescent="0.25">
      <c r="A4" s="18" t="s">
        <v>80</v>
      </c>
    </row>
    <row r="6" spans="1:15" x14ac:dyDescent="0.25">
      <c r="A6" s="1" t="s">
        <v>22</v>
      </c>
      <c r="B6" s="1"/>
      <c r="C6" s="1"/>
      <c r="D6" s="1"/>
    </row>
    <row r="7" spans="1:15" x14ac:dyDescent="0.25">
      <c r="A7" s="1" t="s">
        <v>122</v>
      </c>
      <c r="B7" s="1" t="s">
        <v>2</v>
      </c>
      <c r="C7" s="1" t="s">
        <v>117</v>
      </c>
      <c r="E7" s="1"/>
      <c r="F7" s="1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24" t="s">
        <v>0</v>
      </c>
      <c r="B8" s="39">
        <v>0.43</v>
      </c>
      <c r="C8" s="10">
        <v>0.42</v>
      </c>
      <c r="F8" s="39"/>
      <c r="H8" s="38"/>
      <c r="I8" s="38"/>
      <c r="J8" s="38"/>
      <c r="K8" s="38"/>
      <c r="L8" s="38"/>
      <c r="M8" s="38"/>
      <c r="N8" s="38"/>
      <c r="O8" s="38"/>
    </row>
    <row r="9" spans="1:15" x14ac:dyDescent="0.25">
      <c r="A9" s="24" t="s">
        <v>1</v>
      </c>
      <c r="B9" s="39">
        <v>0.56999999999999995</v>
      </c>
      <c r="C9" s="10">
        <v>0.57999999999999996</v>
      </c>
      <c r="F9" s="39"/>
      <c r="H9" s="38"/>
      <c r="I9" s="38"/>
      <c r="J9" s="38"/>
      <c r="K9" s="38"/>
      <c r="L9" s="38"/>
      <c r="M9" s="38"/>
      <c r="N9" s="38"/>
      <c r="O9" s="38"/>
    </row>
    <row r="10" spans="1:15" x14ac:dyDescent="0.25">
      <c r="G10" s="38"/>
      <c r="H10" s="38"/>
      <c r="I10" s="38"/>
      <c r="J10" s="38"/>
      <c r="K10" s="38"/>
      <c r="L10" s="38"/>
      <c r="M10" s="38"/>
      <c r="N10" s="38"/>
    </row>
    <row r="11" spans="1:15" x14ac:dyDescent="0.25">
      <c r="A11" s="24" t="s">
        <v>89</v>
      </c>
      <c r="G11" s="38"/>
      <c r="H11" s="38"/>
      <c r="I11" s="38"/>
      <c r="J11" s="38"/>
      <c r="K11" s="38"/>
      <c r="L11" s="38"/>
      <c r="M11" s="38"/>
      <c r="N11" s="38"/>
    </row>
    <row r="12" spans="1:15" x14ac:dyDescent="0.25">
      <c r="A12" s="24" t="s">
        <v>123</v>
      </c>
      <c r="G12" s="38"/>
      <c r="H12" s="38"/>
      <c r="I12" s="38"/>
      <c r="J12" s="38"/>
      <c r="K12" s="38"/>
      <c r="L12" s="38"/>
      <c r="M12" s="38"/>
      <c r="N12" s="38"/>
    </row>
    <row r="13" spans="1:15" x14ac:dyDescent="0.25">
      <c r="A13" s="24" t="s">
        <v>94</v>
      </c>
      <c r="B13" s="7"/>
      <c r="C13" s="5"/>
      <c r="D13" s="6"/>
      <c r="E13" s="6"/>
      <c r="F13" s="6"/>
      <c r="G13" s="38"/>
      <c r="H13" s="38"/>
      <c r="I13" s="38"/>
      <c r="J13" s="38"/>
      <c r="K13" s="38"/>
      <c r="L13" s="38"/>
      <c r="M13" s="38"/>
      <c r="N13" s="38"/>
    </row>
    <row r="14" spans="1:15" x14ac:dyDescent="0.25">
      <c r="A14" s="7" t="s">
        <v>95</v>
      </c>
      <c r="B14" s="7"/>
      <c r="C14" s="5"/>
      <c r="D14" s="6"/>
      <c r="E14" s="6"/>
      <c r="F14" s="6"/>
      <c r="G14" s="38"/>
      <c r="H14" s="38"/>
      <c r="I14" s="38"/>
      <c r="J14" s="38"/>
      <c r="K14" s="38"/>
      <c r="L14" s="38"/>
      <c r="M14" s="38"/>
      <c r="N14" s="38"/>
    </row>
    <row r="15" spans="1:15" x14ac:dyDescent="0.25">
      <c r="A15" s="7" t="s">
        <v>96</v>
      </c>
      <c r="B15" s="7"/>
      <c r="C15" s="5"/>
      <c r="D15" s="6"/>
      <c r="E15" s="6"/>
      <c r="F15" s="6"/>
      <c r="G15" s="38"/>
      <c r="H15" s="38"/>
      <c r="I15" s="38"/>
      <c r="J15" s="38"/>
      <c r="K15" s="38"/>
      <c r="L15" s="38"/>
      <c r="M15" s="38"/>
      <c r="N15" s="38"/>
    </row>
    <row r="16" spans="1:15" x14ac:dyDescent="0.25">
      <c r="A16" s="7"/>
      <c r="B16" s="5"/>
      <c r="C16" s="5"/>
      <c r="D16" s="6"/>
      <c r="E16" s="6"/>
      <c r="F16" s="6"/>
      <c r="G16" s="38"/>
      <c r="H16" s="38"/>
      <c r="I16" s="38"/>
      <c r="J16" s="38"/>
      <c r="K16" s="38"/>
      <c r="L16" s="38"/>
      <c r="M16" s="38"/>
      <c r="N16" s="38"/>
    </row>
    <row r="17" spans="1:14" x14ac:dyDescent="0.25">
      <c r="A17" s="7" t="s">
        <v>21</v>
      </c>
      <c r="B17" s="7"/>
      <c r="C17" s="7"/>
      <c r="D17" s="7"/>
      <c r="E17" s="7"/>
      <c r="F17" s="7"/>
      <c r="G17" s="38"/>
      <c r="H17" s="38"/>
      <c r="I17" s="38"/>
      <c r="J17" s="38"/>
      <c r="K17" s="38"/>
      <c r="L17" s="38"/>
      <c r="M17" s="38"/>
      <c r="N17" s="38"/>
    </row>
    <row r="18" spans="1:14" x14ac:dyDescent="0.25">
      <c r="A18" s="7"/>
      <c r="B18" s="7"/>
      <c r="C18" s="7"/>
      <c r="D18" s="7"/>
      <c r="E18" s="7"/>
      <c r="F18" s="7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16" t="s">
        <v>4</v>
      </c>
      <c r="B19" s="16"/>
      <c r="C19" s="16"/>
      <c r="D19" s="16"/>
      <c r="E19" s="16"/>
      <c r="F19" s="16"/>
      <c r="G19" s="38"/>
      <c r="H19" s="38"/>
      <c r="I19" s="38"/>
      <c r="J19" s="38"/>
      <c r="K19" s="38"/>
      <c r="L19" s="38"/>
      <c r="M19" s="38"/>
      <c r="N19" s="38"/>
    </row>
    <row r="20" spans="1:14" x14ac:dyDescent="0.25">
      <c r="A20" s="17" t="s">
        <v>5</v>
      </c>
      <c r="B20" s="17"/>
      <c r="C20" s="17"/>
      <c r="D20" s="17"/>
      <c r="E20" s="17"/>
      <c r="F20" s="17"/>
      <c r="G20" s="38"/>
      <c r="H20" s="38"/>
      <c r="I20" s="38"/>
      <c r="J20" s="38"/>
      <c r="K20" s="38"/>
      <c r="L20" s="38"/>
      <c r="M20" s="38"/>
      <c r="N20" s="38"/>
    </row>
    <row r="23" spans="1:14" ht="18.75" x14ac:dyDescent="0.3">
      <c r="A23" s="62" t="s">
        <v>160</v>
      </c>
    </row>
    <row r="24" spans="1:14" x14ac:dyDescent="0.25">
      <c r="A24" s="24">
        <v>1</v>
      </c>
      <c r="B24" s="24" t="s">
        <v>77</v>
      </c>
    </row>
    <row r="25" spans="1:14" x14ac:dyDescent="0.25">
      <c r="A25" s="24">
        <v>2</v>
      </c>
      <c r="B25" s="24" t="s">
        <v>78</v>
      </c>
    </row>
    <row r="26" spans="1:14" x14ac:dyDescent="0.25">
      <c r="A26" s="24">
        <v>3</v>
      </c>
      <c r="B26" s="24" t="s">
        <v>84</v>
      </c>
    </row>
    <row r="27" spans="1:14" x14ac:dyDescent="0.25">
      <c r="A27" s="24">
        <v>4</v>
      </c>
      <c r="B27" s="24" t="s">
        <v>83</v>
      </c>
    </row>
    <row r="28" spans="1:14" x14ac:dyDescent="0.25">
      <c r="A28" s="24">
        <v>5</v>
      </c>
      <c r="B28" s="24" t="s">
        <v>126</v>
      </c>
    </row>
    <row r="29" spans="1:14" x14ac:dyDescent="0.25">
      <c r="A29" s="24">
        <v>6</v>
      </c>
      <c r="B29" s="24" t="s">
        <v>154</v>
      </c>
    </row>
    <row r="30" spans="1:14" x14ac:dyDescent="0.25">
      <c r="A30" s="24">
        <v>7</v>
      </c>
      <c r="B30" s="24" t="s">
        <v>153</v>
      </c>
    </row>
  </sheetData>
  <pageMargins left="0.25" right="0.25" top="0.75" bottom="0.75" header="0.3" footer="0.3"/>
  <pageSetup scale="97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1"/>
  <sheetViews>
    <sheetView view="pageBreakPreview" topLeftCell="A13" zoomScaleNormal="100" zoomScaleSheetLayoutView="100" workbookViewId="0">
      <selection activeCell="A13" sqref="A13"/>
    </sheetView>
  </sheetViews>
  <sheetFormatPr defaultRowHeight="15" x14ac:dyDescent="0.25"/>
  <cols>
    <col min="1" max="1" width="12.28515625" style="24" customWidth="1"/>
    <col min="2" max="2" width="5.42578125" style="24" customWidth="1"/>
    <col min="3" max="3" width="9.140625" style="24"/>
    <col min="4" max="4" width="9.5703125" style="24" bestFit="1" customWidth="1"/>
    <col min="5" max="5" width="9.140625" style="24" customWidth="1"/>
    <col min="6" max="16384" width="9.140625" style="24"/>
  </cols>
  <sheetData>
    <row r="1" spans="1:15" ht="23.25" x14ac:dyDescent="0.35">
      <c r="A1" s="52" t="s">
        <v>157</v>
      </c>
    </row>
    <row r="2" spans="1:15" ht="23.25" x14ac:dyDescent="0.35">
      <c r="A2" s="37" t="s">
        <v>27</v>
      </c>
    </row>
    <row r="4" spans="1:15" x14ac:dyDescent="0.25">
      <c r="A4" s="18" t="s">
        <v>79</v>
      </c>
    </row>
    <row r="5" spans="1:15" x14ac:dyDescent="0.25">
      <c r="D5" s="40"/>
      <c r="E5" s="40"/>
      <c r="F5" s="40"/>
      <c r="G5" s="40"/>
      <c r="H5" s="40"/>
    </row>
    <row r="6" spans="1:15" x14ac:dyDescent="0.25">
      <c r="A6" s="1" t="s">
        <v>23</v>
      </c>
      <c r="B6" s="1"/>
      <c r="C6" s="1"/>
      <c r="D6" s="29"/>
      <c r="E6" s="41"/>
      <c r="F6" s="41"/>
      <c r="G6" s="41"/>
      <c r="H6" s="40"/>
    </row>
    <row r="7" spans="1:15" x14ac:dyDescent="0.25">
      <c r="A7" s="14" t="s">
        <v>122</v>
      </c>
      <c r="B7" s="15" t="s">
        <v>2</v>
      </c>
      <c r="C7" s="28" t="s">
        <v>119</v>
      </c>
      <c r="D7" s="41"/>
      <c r="E7" s="30"/>
      <c r="F7" s="30"/>
      <c r="G7" s="41"/>
      <c r="H7" s="42"/>
      <c r="I7" s="38"/>
      <c r="J7" s="38"/>
      <c r="K7" s="38"/>
      <c r="L7" s="38"/>
      <c r="M7" s="38"/>
      <c r="N7" s="38"/>
      <c r="O7" s="38"/>
    </row>
    <row r="8" spans="1:15" x14ac:dyDescent="0.25">
      <c r="A8" s="24" t="s">
        <v>0</v>
      </c>
      <c r="B8" s="39">
        <v>0.36</v>
      </c>
      <c r="C8" s="10">
        <v>0.31</v>
      </c>
      <c r="D8" s="41"/>
      <c r="E8" s="41"/>
      <c r="F8" s="43"/>
      <c r="G8" s="41"/>
      <c r="H8" s="42"/>
      <c r="I8" s="38"/>
      <c r="J8" s="38"/>
      <c r="K8" s="38"/>
      <c r="L8" s="38"/>
      <c r="M8" s="38"/>
      <c r="N8" s="38"/>
      <c r="O8" s="38"/>
    </row>
    <row r="9" spans="1:15" x14ac:dyDescent="0.25">
      <c r="A9" s="24" t="s">
        <v>1</v>
      </c>
      <c r="B9" s="39">
        <v>0.64</v>
      </c>
      <c r="C9" s="10">
        <v>0.69</v>
      </c>
      <c r="D9" s="41"/>
      <c r="E9" s="41"/>
      <c r="F9" s="43"/>
      <c r="G9" s="41"/>
      <c r="H9" s="42"/>
      <c r="I9" s="38"/>
      <c r="J9" s="38"/>
      <c r="K9" s="38"/>
      <c r="L9" s="38"/>
      <c r="M9" s="38"/>
      <c r="N9" s="38"/>
      <c r="O9" s="38"/>
    </row>
    <row r="10" spans="1:15" x14ac:dyDescent="0.25">
      <c r="B10" s="39"/>
      <c r="E10" s="39"/>
      <c r="G10" s="38"/>
      <c r="H10" s="38"/>
      <c r="I10" s="38"/>
      <c r="J10" s="38"/>
      <c r="K10" s="38"/>
      <c r="L10" s="38"/>
      <c r="M10" s="38"/>
      <c r="N10" s="38"/>
    </row>
    <row r="11" spans="1:15" x14ac:dyDescent="0.25">
      <c r="A11" s="24" t="s">
        <v>89</v>
      </c>
      <c r="C11" s="5"/>
      <c r="D11" s="6"/>
      <c r="E11" s="6"/>
      <c r="F11" s="6"/>
      <c r="G11" s="38"/>
      <c r="H11" s="38"/>
      <c r="I11" s="38"/>
      <c r="J11" s="38"/>
      <c r="K11" s="38"/>
      <c r="L11" s="38"/>
      <c r="M11" s="38"/>
      <c r="N11" s="38"/>
    </row>
    <row r="12" spans="1:15" x14ac:dyDescent="0.25">
      <c r="A12" s="7" t="s">
        <v>124</v>
      </c>
      <c r="C12" s="5"/>
      <c r="D12" s="6"/>
      <c r="E12" s="6"/>
      <c r="F12" s="6"/>
      <c r="G12" s="38"/>
      <c r="H12" s="38"/>
      <c r="I12" s="38"/>
      <c r="J12" s="38"/>
      <c r="K12" s="38"/>
      <c r="L12" s="38"/>
      <c r="M12" s="38"/>
      <c r="N12" s="38"/>
    </row>
    <row r="13" spans="1:15" x14ac:dyDescent="0.25">
      <c r="A13" s="66" t="s">
        <v>90</v>
      </c>
      <c r="B13" s="7"/>
      <c r="C13" s="5"/>
      <c r="D13" s="6"/>
      <c r="E13" s="6"/>
      <c r="F13" s="6"/>
      <c r="G13" s="38"/>
      <c r="H13" s="38"/>
      <c r="I13" s="38"/>
      <c r="J13" s="38"/>
      <c r="K13" s="38"/>
      <c r="L13" s="38"/>
      <c r="M13" s="38"/>
      <c r="N13" s="38"/>
    </row>
    <row r="14" spans="1:15" x14ac:dyDescent="0.25">
      <c r="A14" s="24" t="s">
        <v>91</v>
      </c>
      <c r="B14" s="7"/>
      <c r="C14" s="5"/>
      <c r="D14" s="6"/>
      <c r="E14" s="6"/>
      <c r="F14" s="6"/>
      <c r="G14" s="38"/>
      <c r="H14" s="38"/>
      <c r="I14" s="38"/>
      <c r="J14" s="38"/>
      <c r="K14" s="38"/>
      <c r="L14" s="38"/>
      <c r="M14" s="38"/>
      <c r="N14" s="38"/>
    </row>
    <row r="15" spans="1:15" x14ac:dyDescent="0.25">
      <c r="A15" s="7" t="s">
        <v>92</v>
      </c>
      <c r="B15" s="7"/>
      <c r="C15" s="5"/>
      <c r="D15" s="6"/>
      <c r="E15" s="6"/>
      <c r="F15" s="6"/>
      <c r="G15" s="38"/>
      <c r="H15" s="38"/>
      <c r="I15" s="38"/>
      <c r="J15" s="38"/>
      <c r="K15" s="38"/>
      <c r="L15" s="38"/>
      <c r="M15" s="38"/>
      <c r="N15" s="38"/>
    </row>
    <row r="16" spans="1:15" x14ac:dyDescent="0.25">
      <c r="A16" s="7" t="s">
        <v>93</v>
      </c>
      <c r="B16" s="7"/>
      <c r="C16" s="5"/>
      <c r="D16" s="6"/>
      <c r="E16" s="6"/>
      <c r="F16" s="6"/>
      <c r="G16" s="38"/>
      <c r="H16" s="38"/>
      <c r="I16" s="38"/>
      <c r="J16" s="38"/>
      <c r="K16" s="38"/>
      <c r="L16" s="38"/>
      <c r="M16" s="38"/>
      <c r="N16" s="38"/>
    </row>
    <row r="17" spans="1:14" x14ac:dyDescent="0.25">
      <c r="A17" s="7"/>
      <c r="B17" s="5"/>
      <c r="C17" s="5"/>
      <c r="D17" s="6"/>
      <c r="E17" s="6"/>
      <c r="F17" s="6"/>
      <c r="G17" s="38"/>
      <c r="H17" s="38"/>
      <c r="I17" s="38"/>
      <c r="J17" s="38"/>
      <c r="K17" s="38"/>
      <c r="L17" s="38"/>
      <c r="M17" s="38"/>
      <c r="N17" s="38"/>
    </row>
    <row r="18" spans="1:14" x14ac:dyDescent="0.25">
      <c r="A18" s="7" t="s">
        <v>21</v>
      </c>
      <c r="B18" s="7"/>
      <c r="C18" s="7"/>
      <c r="D18" s="7"/>
      <c r="E18" s="7"/>
      <c r="F18" s="7"/>
      <c r="G18" s="38"/>
      <c r="H18" s="38"/>
      <c r="I18" s="38"/>
      <c r="J18" s="38"/>
      <c r="K18" s="38"/>
      <c r="L18" s="38"/>
      <c r="M18" s="38"/>
      <c r="N18" s="38"/>
    </row>
    <row r="19" spans="1:14" x14ac:dyDescent="0.25">
      <c r="A19" s="7"/>
      <c r="B19" s="7"/>
      <c r="C19" s="7"/>
      <c r="D19" s="7"/>
      <c r="E19" s="7"/>
      <c r="F19" s="7"/>
      <c r="G19" s="38"/>
      <c r="H19" s="38"/>
      <c r="I19" s="38"/>
      <c r="J19" s="38"/>
      <c r="K19" s="38"/>
      <c r="L19" s="38"/>
      <c r="M19" s="38"/>
      <c r="N19" s="38"/>
    </row>
    <row r="20" spans="1:14" x14ac:dyDescent="0.25">
      <c r="A20" s="67" t="s">
        <v>4</v>
      </c>
      <c r="B20" s="67"/>
      <c r="C20" s="67"/>
      <c r="D20" s="67"/>
      <c r="E20" s="67"/>
      <c r="F20" s="67"/>
      <c r="G20" s="38"/>
      <c r="H20" s="38"/>
      <c r="I20" s="38"/>
      <c r="J20" s="38"/>
      <c r="K20" s="38"/>
      <c r="L20" s="38"/>
      <c r="M20" s="38"/>
      <c r="N20" s="38"/>
    </row>
    <row r="21" spans="1:14" x14ac:dyDescent="0.25">
      <c r="A21" s="68" t="s">
        <v>5</v>
      </c>
      <c r="B21" s="68"/>
      <c r="C21" s="68"/>
      <c r="D21" s="68"/>
      <c r="E21" s="68"/>
      <c r="F21" s="68"/>
      <c r="G21" s="38"/>
      <c r="H21" s="38"/>
      <c r="I21" s="38"/>
      <c r="J21" s="38"/>
      <c r="K21" s="38"/>
      <c r="L21" s="38"/>
      <c r="M21" s="38"/>
      <c r="N21" s="38"/>
    </row>
    <row r="24" spans="1:14" ht="18.75" x14ac:dyDescent="0.3">
      <c r="A24" s="62" t="s">
        <v>160</v>
      </c>
    </row>
    <row r="25" spans="1:14" x14ac:dyDescent="0.25">
      <c r="A25" s="24">
        <v>1</v>
      </c>
      <c r="B25" s="24" t="s">
        <v>77</v>
      </c>
    </row>
    <row r="26" spans="1:14" x14ac:dyDescent="0.25">
      <c r="A26" s="24">
        <v>2</v>
      </c>
      <c r="B26" s="24" t="s">
        <v>78</v>
      </c>
    </row>
    <row r="27" spans="1:14" x14ac:dyDescent="0.25">
      <c r="A27" s="24">
        <v>3</v>
      </c>
      <c r="B27" s="24" t="s">
        <v>84</v>
      </c>
    </row>
    <row r="28" spans="1:14" x14ac:dyDescent="0.25">
      <c r="A28" s="24">
        <v>4</v>
      </c>
      <c r="B28" s="24" t="s">
        <v>83</v>
      </c>
    </row>
    <row r="29" spans="1:14" x14ac:dyDescent="0.25">
      <c r="A29" s="24">
        <v>5</v>
      </c>
      <c r="B29" s="24" t="s">
        <v>126</v>
      </c>
    </row>
    <row r="30" spans="1:14" x14ac:dyDescent="0.25">
      <c r="A30" s="24">
        <v>6</v>
      </c>
      <c r="B30" s="24" t="s">
        <v>154</v>
      </c>
    </row>
    <row r="31" spans="1:14" x14ac:dyDescent="0.25">
      <c r="A31" s="24">
        <v>7</v>
      </c>
      <c r="B31" s="24" t="s">
        <v>153</v>
      </c>
    </row>
  </sheetData>
  <mergeCells count="2">
    <mergeCell ref="A20:F20"/>
    <mergeCell ref="A21:F21"/>
  </mergeCells>
  <pageMargins left="0.25" right="0.25" top="0.75" bottom="0.75" header="0.3" footer="0.3"/>
  <pageSetup scale="8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0"/>
  <sheetViews>
    <sheetView view="pageBreakPreview" topLeftCell="A13" zoomScaleNormal="70" zoomScaleSheetLayoutView="100" zoomScalePageLayoutView="55" workbookViewId="0">
      <selection activeCell="A33" sqref="A33"/>
    </sheetView>
  </sheetViews>
  <sheetFormatPr defaultRowHeight="15" x14ac:dyDescent="0.25"/>
  <cols>
    <col min="1" max="1" width="9.28515625" style="24" customWidth="1"/>
    <col min="2" max="2" width="9.7109375" style="24" customWidth="1"/>
    <col min="3" max="3" width="9.140625" style="24"/>
    <col min="4" max="4" width="9.140625" style="24" customWidth="1"/>
    <col min="5" max="5" width="9.5703125" style="24" customWidth="1"/>
    <col min="6" max="16384" width="9.140625" style="24"/>
  </cols>
  <sheetData>
    <row r="1" spans="1:16" ht="23.25" x14ac:dyDescent="0.35">
      <c r="A1" s="52" t="s">
        <v>157</v>
      </c>
      <c r="B1" s="44"/>
      <c r="C1" s="44"/>
      <c r="D1" s="4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23.25" x14ac:dyDescent="0.35">
      <c r="A2" s="37" t="s">
        <v>28</v>
      </c>
      <c r="B2" s="44"/>
      <c r="C2" s="44"/>
      <c r="D2" s="4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4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x14ac:dyDescent="0.25">
      <c r="A4" s="18" t="s">
        <v>81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6" x14ac:dyDescent="0.25">
      <c r="A5" s="45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x14ac:dyDescent="0.25">
      <c r="A6" s="1" t="s">
        <v>24</v>
      </c>
      <c r="B6" s="1"/>
      <c r="C6" s="1"/>
      <c r="D6" s="29"/>
      <c r="E6" s="41"/>
      <c r="F6" s="41"/>
      <c r="G6" s="46"/>
      <c r="H6" s="38"/>
      <c r="I6" s="38"/>
      <c r="J6" s="38"/>
      <c r="K6" s="38"/>
      <c r="L6" s="38"/>
      <c r="M6" s="38"/>
      <c r="N6" s="38"/>
      <c r="O6" s="38"/>
    </row>
    <row r="7" spans="1:16" x14ac:dyDescent="0.25">
      <c r="A7" s="12" t="s">
        <v>127</v>
      </c>
      <c r="B7" s="13" t="s">
        <v>2</v>
      </c>
      <c r="C7" s="31" t="s">
        <v>3</v>
      </c>
      <c r="D7" s="41"/>
      <c r="E7" s="30"/>
      <c r="F7" s="30"/>
      <c r="G7" s="41"/>
      <c r="H7" s="38"/>
      <c r="I7" s="38"/>
      <c r="J7" s="38"/>
      <c r="K7" s="38"/>
      <c r="L7" s="38"/>
      <c r="M7" s="38"/>
      <c r="N7" s="38"/>
      <c r="O7" s="38"/>
      <c r="P7" s="38"/>
    </row>
    <row r="8" spans="1:16" x14ac:dyDescent="0.25">
      <c r="A8" s="24" t="s">
        <v>6</v>
      </c>
      <c r="B8" s="39">
        <v>7.0000000000000007E-2</v>
      </c>
      <c r="C8" s="47">
        <v>0.12</v>
      </c>
      <c r="D8" s="41"/>
      <c r="E8" s="41"/>
      <c r="F8" s="43"/>
      <c r="G8" s="41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24" t="s">
        <v>7</v>
      </c>
      <c r="B9" s="39">
        <v>0.05</v>
      </c>
      <c r="C9" s="39">
        <v>0.06</v>
      </c>
      <c r="D9" s="41"/>
      <c r="E9" s="41"/>
      <c r="F9" s="43"/>
      <c r="G9" s="41"/>
      <c r="H9" s="38"/>
      <c r="I9" s="38"/>
      <c r="J9" s="38"/>
      <c r="K9" s="38"/>
      <c r="L9" s="38"/>
      <c r="M9" s="38"/>
      <c r="N9" s="38"/>
      <c r="O9" s="38"/>
      <c r="P9" s="38"/>
    </row>
    <row r="10" spans="1:16" x14ac:dyDescent="0.25">
      <c r="A10" s="24" t="s">
        <v>8</v>
      </c>
      <c r="B10" s="39">
        <v>0.1</v>
      </c>
      <c r="C10" s="39">
        <v>0.1</v>
      </c>
      <c r="D10" s="41"/>
      <c r="E10" s="41"/>
      <c r="F10" s="43"/>
      <c r="G10" s="41"/>
      <c r="H10" s="38"/>
      <c r="I10" s="38"/>
      <c r="J10" s="38"/>
      <c r="K10" s="38"/>
      <c r="L10" s="38"/>
      <c r="M10" s="38"/>
      <c r="N10" s="38"/>
      <c r="O10" s="38"/>
      <c r="P10" s="38"/>
    </row>
    <row r="11" spans="1:16" x14ac:dyDescent="0.25">
      <c r="A11" s="24" t="s">
        <v>9</v>
      </c>
      <c r="B11" s="39">
        <v>0.04</v>
      </c>
      <c r="C11" s="39">
        <v>0.06</v>
      </c>
      <c r="D11" s="41"/>
      <c r="E11" s="41"/>
      <c r="F11" s="43"/>
      <c r="G11" s="41"/>
      <c r="H11" s="38"/>
      <c r="I11" s="38"/>
      <c r="J11" s="38"/>
      <c r="K11" s="38"/>
      <c r="L11" s="38"/>
      <c r="M11" s="38"/>
      <c r="N11" s="38"/>
      <c r="O11" s="38"/>
      <c r="P11" s="38"/>
    </row>
    <row r="12" spans="1:16" x14ac:dyDescent="0.25">
      <c r="A12" s="24" t="s">
        <v>10</v>
      </c>
      <c r="B12" s="39">
        <v>0.03</v>
      </c>
      <c r="C12" s="39">
        <v>0.04</v>
      </c>
      <c r="D12" s="41"/>
      <c r="E12" s="41"/>
      <c r="F12" s="43"/>
      <c r="G12" s="41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24" t="s">
        <v>11</v>
      </c>
      <c r="B13" s="39">
        <v>0.09</v>
      </c>
      <c r="C13" s="39">
        <v>0.13</v>
      </c>
      <c r="D13" s="41"/>
      <c r="E13" s="41"/>
      <c r="F13" s="43"/>
      <c r="G13" s="41"/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25">
      <c r="A14" s="24" t="s">
        <v>12</v>
      </c>
      <c r="B14" s="39">
        <v>0.04</v>
      </c>
      <c r="C14" s="39">
        <v>0.04</v>
      </c>
      <c r="D14" s="41"/>
      <c r="E14" s="41"/>
      <c r="F14" s="43"/>
      <c r="G14" s="41"/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25">
      <c r="A15" s="24" t="s">
        <v>13</v>
      </c>
      <c r="B15" s="39">
        <v>0.05</v>
      </c>
      <c r="C15" s="39">
        <v>7.0000000000000007E-2</v>
      </c>
      <c r="D15" s="41"/>
      <c r="E15" s="41"/>
      <c r="F15" s="43"/>
      <c r="G15" s="41"/>
      <c r="H15" s="38"/>
      <c r="I15" s="38"/>
      <c r="J15" s="38"/>
      <c r="K15" s="38"/>
      <c r="L15" s="38"/>
      <c r="M15" s="38"/>
      <c r="N15" s="38"/>
      <c r="O15" s="38"/>
      <c r="P15" s="38"/>
    </row>
    <row r="16" spans="1:16" x14ac:dyDescent="0.25">
      <c r="A16" s="24" t="s">
        <v>14</v>
      </c>
      <c r="B16" s="39">
        <v>0.11</v>
      </c>
      <c r="C16" s="39">
        <v>0.12</v>
      </c>
      <c r="D16" s="41"/>
      <c r="E16" s="41"/>
      <c r="F16" s="43"/>
      <c r="G16" s="41"/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5">
      <c r="A17" s="24" t="s">
        <v>15</v>
      </c>
      <c r="B17" s="39">
        <v>0</v>
      </c>
      <c r="C17" s="39">
        <v>0</v>
      </c>
      <c r="D17" s="41"/>
      <c r="E17" s="41"/>
      <c r="F17" s="43"/>
      <c r="G17" s="41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5">
      <c r="A18" s="24" t="s">
        <v>16</v>
      </c>
      <c r="B18" s="39">
        <v>0.06</v>
      </c>
      <c r="C18" s="39">
        <v>0.01</v>
      </c>
      <c r="D18" s="41"/>
      <c r="E18" s="41"/>
      <c r="F18" s="43"/>
      <c r="G18" s="41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A19" s="24" t="s">
        <v>17</v>
      </c>
      <c r="B19" s="39">
        <v>0.15</v>
      </c>
      <c r="C19" s="39">
        <v>0.03</v>
      </c>
      <c r="D19" s="41"/>
      <c r="E19" s="41"/>
      <c r="F19" s="43"/>
      <c r="G19" s="41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24" t="s">
        <v>18</v>
      </c>
      <c r="B20" s="39">
        <v>0.21</v>
      </c>
      <c r="C20" s="39">
        <v>0.22</v>
      </c>
      <c r="D20" s="41"/>
      <c r="E20" s="41"/>
      <c r="F20" s="43"/>
      <c r="G20" s="41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B21" s="39"/>
      <c r="E21" s="39"/>
      <c r="G21" s="38"/>
      <c r="H21" s="38"/>
      <c r="I21" s="38"/>
      <c r="J21" s="38"/>
      <c r="K21" s="38"/>
      <c r="L21" s="38"/>
      <c r="M21" s="38"/>
      <c r="N21" s="38"/>
      <c r="O21" s="38"/>
    </row>
    <row r="22" spans="1:16" x14ac:dyDescent="0.25">
      <c r="A22" s="24" t="s">
        <v>89</v>
      </c>
      <c r="C22" s="5"/>
      <c r="D22" s="6"/>
      <c r="E22" s="6"/>
      <c r="F22" s="6"/>
      <c r="G22" s="38"/>
      <c r="H22" s="38"/>
      <c r="I22" s="38"/>
      <c r="J22" s="38"/>
      <c r="K22" s="38"/>
      <c r="L22" s="38"/>
      <c r="M22" s="38"/>
      <c r="N22" s="38"/>
      <c r="O22" s="38"/>
    </row>
    <row r="23" spans="1:16" x14ac:dyDescent="0.25">
      <c r="A23" s="24" t="s">
        <v>123</v>
      </c>
      <c r="C23" s="5"/>
      <c r="D23" s="6"/>
      <c r="E23" s="6"/>
      <c r="F23" s="6"/>
      <c r="G23" s="38"/>
      <c r="H23" s="38"/>
      <c r="I23" s="38"/>
      <c r="J23" s="38"/>
      <c r="K23" s="38"/>
      <c r="L23" s="38"/>
      <c r="M23" s="38"/>
      <c r="N23" s="38"/>
      <c r="O23" s="38"/>
    </row>
    <row r="24" spans="1:16" x14ac:dyDescent="0.25">
      <c r="A24" s="7" t="s">
        <v>97</v>
      </c>
      <c r="B24" s="7"/>
      <c r="C24" s="5"/>
      <c r="D24" s="6"/>
      <c r="E24" s="6"/>
      <c r="F24" s="6"/>
      <c r="G24" s="38"/>
      <c r="H24" s="38"/>
      <c r="I24" s="38"/>
      <c r="J24" s="38"/>
      <c r="K24" s="38"/>
      <c r="L24" s="38"/>
      <c r="M24" s="38"/>
      <c r="N24" s="38"/>
      <c r="O24" s="38"/>
    </row>
    <row r="25" spans="1:16" x14ac:dyDescent="0.25">
      <c r="A25" s="7" t="s">
        <v>98</v>
      </c>
      <c r="B25" s="5"/>
      <c r="C25" s="5"/>
      <c r="D25" s="6"/>
      <c r="E25" s="6"/>
      <c r="F25" s="6"/>
      <c r="G25" s="38"/>
      <c r="H25" s="38"/>
      <c r="I25" s="38"/>
      <c r="J25" s="38"/>
      <c r="K25" s="38"/>
      <c r="L25" s="38"/>
      <c r="M25" s="38"/>
      <c r="N25" s="38"/>
      <c r="O25" s="38"/>
    </row>
    <row r="26" spans="1:16" x14ac:dyDescent="0.25">
      <c r="A26" s="7"/>
      <c r="B26" s="5"/>
      <c r="C26" s="5"/>
      <c r="D26" s="6"/>
      <c r="E26" s="6"/>
      <c r="F26" s="6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25">
      <c r="A27" s="7" t="s">
        <v>21</v>
      </c>
      <c r="B27" s="7"/>
      <c r="C27" s="7"/>
      <c r="D27" s="7"/>
      <c r="E27" s="7"/>
      <c r="F27" s="7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25">
      <c r="A28" s="7"/>
      <c r="B28" s="7"/>
      <c r="C28" s="7"/>
      <c r="D28" s="7"/>
      <c r="E28" s="7"/>
      <c r="F28" s="7"/>
      <c r="G28" s="38"/>
      <c r="H28" s="38"/>
      <c r="I28" s="38"/>
      <c r="J28" s="38"/>
      <c r="K28" s="38"/>
      <c r="L28" s="38"/>
      <c r="M28" s="38"/>
      <c r="N28" s="38"/>
      <c r="O28" s="38"/>
    </row>
    <row r="29" spans="1:16" x14ac:dyDescent="0.25">
      <c r="A29" s="67" t="s">
        <v>4</v>
      </c>
      <c r="B29" s="67"/>
      <c r="C29" s="67"/>
      <c r="D29" s="67"/>
      <c r="E29" s="67"/>
      <c r="F29" s="67"/>
      <c r="G29" s="38"/>
      <c r="H29" s="38"/>
      <c r="I29" s="38"/>
      <c r="J29" s="38"/>
      <c r="K29" s="38"/>
      <c r="L29" s="38"/>
      <c r="M29" s="38"/>
      <c r="N29" s="38"/>
      <c r="O29" s="38"/>
    </row>
    <row r="30" spans="1:16" x14ac:dyDescent="0.25">
      <c r="A30" s="68" t="s">
        <v>5</v>
      </c>
      <c r="B30" s="68"/>
      <c r="C30" s="68"/>
      <c r="D30" s="68"/>
      <c r="E30" s="68"/>
      <c r="F30" s="68"/>
      <c r="G30" s="38"/>
      <c r="H30" s="38"/>
      <c r="I30" s="38"/>
      <c r="J30" s="38"/>
      <c r="K30" s="38"/>
      <c r="L30" s="38"/>
      <c r="M30" s="38"/>
      <c r="N30" s="38"/>
      <c r="O30" s="38"/>
    </row>
    <row r="33" spans="1:2" ht="18.75" x14ac:dyDescent="0.3">
      <c r="A33" s="62" t="s">
        <v>160</v>
      </c>
    </row>
    <row r="34" spans="1:2" x14ac:dyDescent="0.25">
      <c r="A34" s="24">
        <v>1</v>
      </c>
      <c r="B34" s="24" t="s">
        <v>77</v>
      </c>
    </row>
    <row r="35" spans="1:2" x14ac:dyDescent="0.25">
      <c r="A35" s="24">
        <v>2</v>
      </c>
      <c r="B35" s="24" t="s">
        <v>78</v>
      </c>
    </row>
    <row r="36" spans="1:2" x14ac:dyDescent="0.25">
      <c r="A36" s="24">
        <v>3</v>
      </c>
      <c r="B36" s="24" t="s">
        <v>84</v>
      </c>
    </row>
    <row r="37" spans="1:2" x14ac:dyDescent="0.25">
      <c r="A37" s="24">
        <v>4</v>
      </c>
      <c r="B37" s="24" t="s">
        <v>83</v>
      </c>
    </row>
    <row r="38" spans="1:2" x14ac:dyDescent="0.25">
      <c r="A38" s="24">
        <v>5</v>
      </c>
      <c r="B38" s="24" t="s">
        <v>126</v>
      </c>
    </row>
    <row r="39" spans="1:2" x14ac:dyDescent="0.25">
      <c r="A39" s="24">
        <v>6</v>
      </c>
      <c r="B39" s="24" t="s">
        <v>154</v>
      </c>
    </row>
    <row r="40" spans="1:2" x14ac:dyDescent="0.25">
      <c r="A40" s="24">
        <v>7</v>
      </c>
      <c r="B40" s="24" t="s">
        <v>153</v>
      </c>
    </row>
  </sheetData>
  <mergeCells count="2">
    <mergeCell ref="A29:F29"/>
    <mergeCell ref="A30:F30"/>
  </mergeCells>
  <pageMargins left="0.25" right="0.25" top="0.75" bottom="0.75" header="0.3" footer="0.3"/>
  <pageSetup scale="78" orientation="landscape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5"/>
  <sheetViews>
    <sheetView view="pageBreakPreview" topLeftCell="A34" zoomScaleNormal="100" zoomScaleSheetLayoutView="100" workbookViewId="0">
      <selection activeCell="A29" sqref="A29"/>
    </sheetView>
  </sheetViews>
  <sheetFormatPr defaultRowHeight="15" x14ac:dyDescent="0.25"/>
  <cols>
    <col min="1" max="1" width="14.28515625" style="48" customWidth="1"/>
    <col min="2" max="2" width="5.85546875" style="24" customWidth="1"/>
    <col min="3" max="3" width="9.7109375" style="24" customWidth="1"/>
    <col min="4" max="4" width="12.7109375" style="24" customWidth="1"/>
    <col min="5" max="5" width="7.140625" style="24" bestFit="1" customWidth="1"/>
    <col min="6" max="6" width="11.140625" style="24" bestFit="1" customWidth="1"/>
    <col min="7" max="16384" width="9.140625" style="24"/>
  </cols>
  <sheetData>
    <row r="1" spans="1:17" ht="23.25" x14ac:dyDescent="0.35">
      <c r="A1" s="52" t="s">
        <v>157</v>
      </c>
    </row>
    <row r="2" spans="1:17" ht="23.25" x14ac:dyDescent="0.35">
      <c r="A2" s="52" t="s">
        <v>33</v>
      </c>
    </row>
    <row r="3" spans="1:17" ht="15" customHeight="1" x14ac:dyDescent="0.35">
      <c r="A3" s="52"/>
    </row>
    <row r="4" spans="1:17" x14ac:dyDescent="0.25">
      <c r="A4" s="18" t="s">
        <v>82</v>
      </c>
    </row>
    <row r="5" spans="1:17" ht="15" customHeight="1" x14ac:dyDescent="0.35">
      <c r="A5" s="52"/>
    </row>
    <row r="6" spans="1:17" x14ac:dyDescent="0.25">
      <c r="A6" s="4" t="s">
        <v>25</v>
      </c>
    </row>
    <row r="7" spans="1:17" x14ac:dyDescent="0.25">
      <c r="A7" s="48" t="s">
        <v>19</v>
      </c>
      <c r="B7" s="24" t="s">
        <v>2</v>
      </c>
      <c r="C7" s="24" t="s">
        <v>3</v>
      </c>
      <c r="D7" s="24" t="s">
        <v>34</v>
      </c>
      <c r="E7" s="58" t="s">
        <v>158</v>
      </c>
      <c r="F7" s="58" t="s">
        <v>159</v>
      </c>
      <c r="I7" s="38"/>
      <c r="J7" s="38"/>
      <c r="K7" s="38"/>
      <c r="L7" s="38"/>
      <c r="M7" s="38"/>
      <c r="N7" s="38"/>
      <c r="O7" s="38"/>
      <c r="P7" s="38"/>
      <c r="Q7" s="38"/>
    </row>
    <row r="8" spans="1:17" x14ac:dyDescent="0.25">
      <c r="A8" s="48">
        <v>106</v>
      </c>
      <c r="B8" s="39">
        <v>0.78</v>
      </c>
      <c r="C8" s="39">
        <v>0.81</v>
      </c>
      <c r="D8" s="9">
        <f>Table12[[#This Row],[SI]]-Table12[[#This Row],[Non-SI]]</f>
        <v>-3.0000000000000027E-2</v>
      </c>
      <c r="E8" s="59">
        <v>165</v>
      </c>
      <c r="F8" s="59">
        <v>99</v>
      </c>
      <c r="G8" s="39"/>
      <c r="I8" s="38"/>
      <c r="J8" s="38"/>
      <c r="K8" s="38"/>
      <c r="L8" s="38"/>
      <c r="M8" s="38"/>
      <c r="N8" s="38"/>
      <c r="O8" s="38"/>
      <c r="P8" s="38"/>
      <c r="Q8" s="38"/>
    </row>
    <row r="9" spans="1:17" x14ac:dyDescent="0.25">
      <c r="A9" s="48">
        <v>113</v>
      </c>
      <c r="B9" s="39">
        <v>0.42</v>
      </c>
      <c r="C9" s="39">
        <v>0.48</v>
      </c>
      <c r="D9" s="9">
        <f>Table12[[#This Row],[SI]]-Table12[[#This Row],[Non-SI]]</f>
        <v>-0.06</v>
      </c>
      <c r="E9" s="59">
        <v>83</v>
      </c>
      <c r="F9" s="59">
        <v>117</v>
      </c>
      <c r="G9" s="39"/>
      <c r="I9" s="38"/>
      <c r="J9" s="38"/>
      <c r="K9" s="38"/>
      <c r="L9" s="38"/>
      <c r="M9" s="38"/>
      <c r="N9" s="38"/>
      <c r="O9" s="38"/>
      <c r="P9" s="38"/>
      <c r="Q9" s="38"/>
    </row>
    <row r="10" spans="1:17" x14ac:dyDescent="0.25">
      <c r="A10" s="48">
        <v>181</v>
      </c>
      <c r="B10" s="39">
        <v>0.26</v>
      </c>
      <c r="C10" s="39">
        <v>0.55000000000000004</v>
      </c>
      <c r="D10" s="9">
        <f>Table12[[#This Row],[SI]]-Table12[[#This Row],[Non-SI]]</f>
        <v>-0.29000000000000004</v>
      </c>
      <c r="E10" s="59">
        <v>36</v>
      </c>
      <c r="F10" s="59">
        <v>223</v>
      </c>
      <c r="G10" s="39"/>
      <c r="I10" s="38"/>
      <c r="J10" s="38"/>
      <c r="K10" s="38"/>
      <c r="L10" s="38"/>
      <c r="M10" s="38"/>
      <c r="N10" s="38"/>
      <c r="O10" s="38"/>
      <c r="P10" s="38"/>
      <c r="Q10" s="38"/>
    </row>
    <row r="11" spans="1:17" x14ac:dyDescent="0.25">
      <c r="A11" s="48">
        <v>197</v>
      </c>
      <c r="B11" s="39">
        <v>0.48</v>
      </c>
      <c r="C11" s="39">
        <v>0.45</v>
      </c>
      <c r="D11" s="10">
        <f>Table12[[#This Row],[SI]]-Table12[[#This Row],[Non-SI]]</f>
        <v>2.9999999999999971E-2</v>
      </c>
      <c r="E11" s="59">
        <v>21</v>
      </c>
      <c r="F11" s="59">
        <v>26</v>
      </c>
      <c r="G11" s="39"/>
      <c r="I11" s="38"/>
      <c r="J11" s="38"/>
      <c r="K11" s="38"/>
      <c r="L11" s="38"/>
      <c r="M11" s="38"/>
      <c r="N11" s="38"/>
      <c r="O11" s="38"/>
      <c r="P11" s="38"/>
      <c r="Q11" s="38"/>
    </row>
    <row r="12" spans="1:17" x14ac:dyDescent="0.25">
      <c r="A12" s="48">
        <v>399</v>
      </c>
      <c r="B12" s="39">
        <v>0.61</v>
      </c>
      <c r="C12" s="39">
        <v>0.66</v>
      </c>
      <c r="D12" s="9">
        <f>Table12[[#This Row],[SI]]-Table12[[#This Row],[Non-SI]]</f>
        <v>-5.0000000000000044E-2</v>
      </c>
      <c r="E12" s="59">
        <v>157</v>
      </c>
      <c r="F12" s="59">
        <v>305</v>
      </c>
      <c r="G12" s="39"/>
      <c r="I12" s="38"/>
      <c r="J12" s="38"/>
      <c r="K12" s="38"/>
      <c r="L12" s="38"/>
      <c r="M12" s="38"/>
      <c r="N12" s="38"/>
      <c r="O12" s="38"/>
      <c r="P12" s="38"/>
      <c r="Q12" s="38"/>
    </row>
    <row r="13" spans="1:17" x14ac:dyDescent="0.25">
      <c r="A13" s="48">
        <v>454</v>
      </c>
      <c r="B13" s="39">
        <v>0.62</v>
      </c>
      <c r="C13" s="39">
        <v>0.89</v>
      </c>
      <c r="D13" s="9">
        <f>Table12[[#This Row],[SI]]-Table12[[#This Row],[Non-SI]]</f>
        <v>-0.27</v>
      </c>
      <c r="E13" s="59">
        <v>29</v>
      </c>
      <c r="F13" s="59">
        <v>86</v>
      </c>
      <c r="G13" s="39"/>
      <c r="I13" s="38"/>
      <c r="J13" s="38"/>
      <c r="K13" s="38"/>
      <c r="L13" s="38"/>
      <c r="M13" s="38"/>
      <c r="N13" s="38"/>
      <c r="O13" s="38"/>
      <c r="P13" s="38"/>
      <c r="Q13" s="38"/>
    </row>
    <row r="14" spans="1:17" x14ac:dyDescent="0.25">
      <c r="A14" s="48">
        <v>473</v>
      </c>
      <c r="B14" s="39">
        <v>0.68</v>
      </c>
      <c r="C14" s="39">
        <v>0.62</v>
      </c>
      <c r="D14" s="10">
        <f>Table12[[#This Row],[SI]]-Table12[[#This Row],[Non-SI]]</f>
        <v>6.0000000000000053E-2</v>
      </c>
      <c r="E14" s="59">
        <v>115</v>
      </c>
      <c r="F14" s="59">
        <v>85</v>
      </c>
      <c r="G14" s="39"/>
      <c r="I14" s="38"/>
      <c r="J14" s="38"/>
      <c r="K14" s="38"/>
      <c r="L14" s="38"/>
      <c r="M14" s="38"/>
      <c r="N14" s="38"/>
      <c r="O14" s="38"/>
      <c r="P14" s="38"/>
      <c r="Q14" s="38"/>
    </row>
    <row r="15" spans="1:17" x14ac:dyDescent="0.25">
      <c r="A15" s="48">
        <v>492</v>
      </c>
      <c r="B15" s="39">
        <v>0.5</v>
      </c>
      <c r="C15" s="39">
        <v>0.51</v>
      </c>
      <c r="D15" s="9">
        <f>Table12[[#This Row],[SI]]-Table12[[#This Row],[Non-SI]]</f>
        <v>-1.0000000000000009E-2</v>
      </c>
      <c r="E15" s="59">
        <v>81</v>
      </c>
      <c r="F15" s="59">
        <v>129</v>
      </c>
      <c r="G15" s="39"/>
      <c r="I15" s="38"/>
      <c r="J15" s="38"/>
      <c r="K15" s="38"/>
      <c r="L15" s="38"/>
      <c r="M15" s="38"/>
      <c r="N15" s="38"/>
      <c r="O15" s="38"/>
      <c r="P15" s="38"/>
      <c r="Q15" s="38"/>
    </row>
    <row r="16" spans="1:17" x14ac:dyDescent="0.25">
      <c r="A16" s="48">
        <v>582</v>
      </c>
      <c r="B16" s="39">
        <v>0.56000000000000005</v>
      </c>
      <c r="C16" s="39">
        <v>0.68</v>
      </c>
      <c r="D16" s="9">
        <f>Table12[[#This Row],[SI]]-Table12[[#This Row],[Non-SI]]</f>
        <v>-0.12</v>
      </c>
      <c r="E16" s="59">
        <v>27</v>
      </c>
      <c r="F16" s="59">
        <v>244</v>
      </c>
      <c r="G16" s="39"/>
      <c r="H16" s="1"/>
      <c r="I16" s="38"/>
      <c r="J16" s="38"/>
      <c r="K16" s="38"/>
      <c r="L16" s="38"/>
      <c r="M16" s="38"/>
      <c r="N16" s="38"/>
      <c r="O16" s="38"/>
      <c r="P16" s="38"/>
      <c r="Q16" s="38"/>
    </row>
    <row r="17" spans="1:17" x14ac:dyDescent="0.25">
      <c r="A17" s="48">
        <v>647</v>
      </c>
      <c r="B17" s="39">
        <v>0.48</v>
      </c>
      <c r="C17" s="39">
        <v>0.52</v>
      </c>
      <c r="D17" s="9">
        <f>Table12[[#This Row],[SI]]-Table12[[#This Row],[Non-SI]]</f>
        <v>-4.0000000000000036E-2</v>
      </c>
      <c r="E17" s="59">
        <v>300</v>
      </c>
      <c r="F17" s="59">
        <v>453</v>
      </c>
      <c r="G17" s="39"/>
      <c r="H17" s="39"/>
      <c r="I17" s="38"/>
      <c r="J17" s="38"/>
      <c r="K17" s="38"/>
      <c r="L17" s="38"/>
      <c r="M17" s="38"/>
      <c r="N17" s="38"/>
      <c r="O17" s="38"/>
      <c r="P17" s="38"/>
      <c r="Q17" s="38"/>
    </row>
    <row r="18" spans="1:17" x14ac:dyDescent="0.25">
      <c r="A18" s="48">
        <v>648</v>
      </c>
      <c r="B18" s="39">
        <v>0.27</v>
      </c>
      <c r="C18" s="39">
        <v>0.43</v>
      </c>
      <c r="D18" s="9">
        <f>Table12[[#This Row],[SI]]-Table12[[#This Row],[Non-SI]]</f>
        <v>-0.15999999999999998</v>
      </c>
      <c r="E18" s="59">
        <v>26</v>
      </c>
      <c r="F18" s="59">
        <v>315</v>
      </c>
      <c r="G18" s="39"/>
      <c r="H18" s="39"/>
      <c r="I18" s="38"/>
      <c r="J18" s="38"/>
      <c r="K18" s="38"/>
      <c r="L18" s="38"/>
      <c r="M18" s="38"/>
      <c r="N18" s="38"/>
      <c r="O18" s="38"/>
      <c r="P18" s="38"/>
      <c r="Q18" s="38"/>
    </row>
    <row r="19" spans="1:17" x14ac:dyDescent="0.25">
      <c r="A19" s="48">
        <v>684</v>
      </c>
      <c r="B19" s="39">
        <v>0.57999999999999996</v>
      </c>
      <c r="C19" s="39">
        <v>0.6</v>
      </c>
      <c r="D19" s="9">
        <f>Table12[[#This Row],[SI]]-Table12[[#This Row],[Non-SI]]</f>
        <v>-2.0000000000000018E-2</v>
      </c>
      <c r="E19" s="59">
        <v>67</v>
      </c>
      <c r="F19" s="59">
        <v>377</v>
      </c>
      <c r="G19" s="39"/>
      <c r="H19" s="39"/>
      <c r="I19" s="38"/>
      <c r="J19" s="38"/>
      <c r="K19" s="38"/>
      <c r="L19" s="38"/>
      <c r="M19" s="38"/>
      <c r="N19" s="38"/>
      <c r="O19" s="38"/>
      <c r="P19" s="38"/>
      <c r="Q19" s="38"/>
    </row>
    <row r="20" spans="1:17" x14ac:dyDescent="0.25">
      <c r="A20" s="48">
        <v>764</v>
      </c>
      <c r="B20" s="39">
        <v>0.96</v>
      </c>
      <c r="C20" s="49" t="s">
        <v>20</v>
      </c>
      <c r="D20" s="50" t="s">
        <v>20</v>
      </c>
      <c r="E20" s="59">
        <v>20</v>
      </c>
      <c r="F20" s="60">
        <v>0</v>
      </c>
      <c r="G20" s="40"/>
      <c r="H20" s="39"/>
      <c r="I20" s="38"/>
      <c r="J20" s="38"/>
      <c r="K20" s="38"/>
      <c r="L20" s="38"/>
      <c r="M20" s="38"/>
      <c r="N20" s="38"/>
      <c r="O20" s="38"/>
      <c r="P20" s="38"/>
      <c r="Q20" s="38"/>
    </row>
    <row r="21" spans="1:17" x14ac:dyDescent="0.25">
      <c r="A21" s="48">
        <v>782</v>
      </c>
      <c r="B21" s="39">
        <v>0.49</v>
      </c>
      <c r="C21" s="51">
        <v>0.56000000000000005</v>
      </c>
      <c r="D21" s="11">
        <f>Table12[[#This Row],[SI]]-Table12[[#This Row],[Non-SI]]</f>
        <v>-7.0000000000000062E-2</v>
      </c>
      <c r="E21" s="59">
        <v>63</v>
      </c>
      <c r="F21" s="59">
        <v>243</v>
      </c>
      <c r="G21" s="39"/>
      <c r="H21" s="39"/>
      <c r="I21" s="38"/>
      <c r="J21" s="38"/>
      <c r="K21" s="38"/>
      <c r="L21" s="38"/>
      <c r="M21" s="38"/>
      <c r="N21" s="38"/>
      <c r="O21" s="38"/>
      <c r="P21" s="38"/>
      <c r="Q21" s="38"/>
    </row>
    <row r="22" spans="1:17" x14ac:dyDescent="0.25">
      <c r="A22" s="48">
        <v>792</v>
      </c>
      <c r="B22" s="39">
        <v>0.41</v>
      </c>
      <c r="C22" s="51">
        <v>0.86</v>
      </c>
      <c r="D22" s="11">
        <f>Table12[[#This Row],[SI]]-Table12[[#This Row],[Non-SI]]</f>
        <v>-0.45</v>
      </c>
      <c r="E22" s="59">
        <v>27</v>
      </c>
      <c r="F22" s="59">
        <v>11</v>
      </c>
      <c r="G22" s="39"/>
      <c r="H22" s="39"/>
      <c r="I22" s="38"/>
      <c r="J22" s="38"/>
      <c r="K22" s="38"/>
      <c r="L22" s="38"/>
      <c r="M22" s="38"/>
      <c r="N22" s="38"/>
      <c r="O22" s="38"/>
      <c r="P22" s="38"/>
      <c r="Q22" s="38"/>
    </row>
    <row r="23" spans="1:17" x14ac:dyDescent="0.25">
      <c r="A23" s="48">
        <v>797</v>
      </c>
      <c r="B23" s="39">
        <v>0.65</v>
      </c>
      <c r="C23" s="49" t="s">
        <v>20</v>
      </c>
      <c r="D23" s="50" t="s">
        <v>20</v>
      </c>
      <c r="E23" s="59">
        <v>30</v>
      </c>
      <c r="F23" s="60">
        <v>0</v>
      </c>
      <c r="G23" s="40"/>
      <c r="H23" s="39"/>
      <c r="I23" s="38"/>
      <c r="J23" s="38"/>
      <c r="K23" s="38"/>
      <c r="L23" s="38"/>
      <c r="M23" s="38"/>
      <c r="N23" s="38"/>
      <c r="O23" s="38"/>
      <c r="P23" s="38"/>
      <c r="Q23" s="38"/>
    </row>
    <row r="24" spans="1:17" x14ac:dyDescent="0.25">
      <c r="A24" s="48">
        <v>834</v>
      </c>
      <c r="B24" s="39">
        <v>0.55000000000000004</v>
      </c>
      <c r="C24" s="39">
        <v>0.66</v>
      </c>
      <c r="D24" s="9">
        <f>Table12[[#This Row],[SI]]-Table12[[#This Row],[Non-SI]]</f>
        <v>-0.10999999999999999</v>
      </c>
      <c r="E24" s="59">
        <v>227</v>
      </c>
      <c r="F24" s="59">
        <v>277</v>
      </c>
      <c r="G24" s="39"/>
      <c r="H24" s="39"/>
      <c r="I24" s="38"/>
      <c r="J24" s="38"/>
      <c r="K24" s="38"/>
      <c r="L24" s="38"/>
      <c r="M24" s="38"/>
      <c r="N24" s="38"/>
      <c r="O24" s="38"/>
      <c r="P24" s="38"/>
      <c r="Q24" s="38"/>
    </row>
    <row r="25" spans="1:17" x14ac:dyDescent="0.25">
      <c r="A25" s="48">
        <v>840</v>
      </c>
      <c r="B25" s="39">
        <v>0.43</v>
      </c>
      <c r="C25" s="39">
        <v>0.46</v>
      </c>
      <c r="D25" s="9">
        <f>Table12[[#This Row],[SI]]-Table12[[#This Row],[Non-SI]]</f>
        <v>-3.0000000000000027E-2</v>
      </c>
      <c r="E25" s="59">
        <v>150</v>
      </c>
      <c r="F25" s="59">
        <v>257</v>
      </c>
      <c r="G25" s="39"/>
      <c r="H25" s="39"/>
      <c r="I25" s="38"/>
      <c r="J25" s="38"/>
      <c r="K25" s="38"/>
      <c r="L25" s="38"/>
      <c r="M25" s="38"/>
      <c r="N25" s="38"/>
      <c r="O25" s="38"/>
      <c r="P25" s="38"/>
      <c r="Q25" s="38"/>
    </row>
    <row r="26" spans="1:17" x14ac:dyDescent="0.25">
      <c r="A26" s="48">
        <v>860</v>
      </c>
      <c r="B26" s="39">
        <v>0.53</v>
      </c>
      <c r="C26" s="39">
        <v>0.66</v>
      </c>
      <c r="D26" s="9">
        <f>Table12[[#This Row],[SI]]-Table12[[#This Row],[Non-SI]]</f>
        <v>-0.13</v>
      </c>
      <c r="E26" s="59">
        <v>74</v>
      </c>
      <c r="F26" s="59">
        <v>247</v>
      </c>
      <c r="G26" s="39"/>
      <c r="H26" s="39"/>
      <c r="I26" s="38"/>
      <c r="J26" s="38"/>
      <c r="K26" s="38"/>
      <c r="L26" s="38"/>
      <c r="M26" s="38"/>
      <c r="N26" s="38"/>
      <c r="O26" s="38"/>
      <c r="P26" s="38"/>
      <c r="Q26" s="38"/>
    </row>
    <row r="27" spans="1:17" x14ac:dyDescent="0.25">
      <c r="A27" s="48">
        <v>865</v>
      </c>
      <c r="B27" s="39">
        <v>0.89</v>
      </c>
      <c r="C27" s="39">
        <v>0.6</v>
      </c>
      <c r="D27" s="10">
        <f>Table12[[#This Row],[SI]]-Table12[[#This Row],[Non-SI]]</f>
        <v>0.29000000000000004</v>
      </c>
      <c r="E27" s="59">
        <v>17</v>
      </c>
      <c r="F27" s="59">
        <v>283</v>
      </c>
      <c r="G27" s="39"/>
      <c r="H27" s="39"/>
      <c r="I27" s="38"/>
      <c r="J27" s="38"/>
      <c r="K27" s="38"/>
      <c r="L27" s="38"/>
      <c r="M27" s="38"/>
      <c r="N27" s="38"/>
      <c r="O27" s="38"/>
      <c r="P27" s="38"/>
      <c r="Q27" s="38"/>
    </row>
    <row r="28" spans="1:17" x14ac:dyDescent="0.25">
      <c r="A28" s="48">
        <v>897</v>
      </c>
      <c r="B28" s="39">
        <v>0.67</v>
      </c>
      <c r="C28" s="39">
        <v>0.55000000000000004</v>
      </c>
      <c r="D28" s="10">
        <f>Table12[[#This Row],[SI]]-Table12[[#This Row],[Non-SI]]</f>
        <v>0.12</v>
      </c>
      <c r="E28" s="59">
        <v>15</v>
      </c>
      <c r="F28" s="59">
        <v>259</v>
      </c>
      <c r="G28" s="39"/>
      <c r="H28" s="39"/>
      <c r="I28" s="38"/>
      <c r="J28" s="38"/>
      <c r="K28" s="38"/>
      <c r="L28" s="38"/>
      <c r="M28" s="38"/>
      <c r="N28" s="38"/>
      <c r="O28" s="38"/>
      <c r="P28" s="38"/>
      <c r="Q28" s="38"/>
    </row>
    <row r="29" spans="1:17" x14ac:dyDescent="0.25">
      <c r="A29" s="48">
        <v>945</v>
      </c>
      <c r="B29" s="39">
        <v>0.64</v>
      </c>
      <c r="C29" s="39">
        <v>0.59</v>
      </c>
      <c r="D29" s="10">
        <f>Table12[[#This Row],[SI]]-Table12[[#This Row],[Non-SI]]</f>
        <v>5.0000000000000044E-2</v>
      </c>
      <c r="E29" s="59">
        <v>198</v>
      </c>
      <c r="F29" s="59">
        <v>201</v>
      </c>
      <c r="G29" s="39"/>
      <c r="H29" s="39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25">
      <c r="A30" s="4" t="s">
        <v>31</v>
      </c>
      <c r="B30" s="10">
        <v>0.56999999999999995</v>
      </c>
      <c r="C30" s="10">
        <v>0.57999999999999996</v>
      </c>
      <c r="D30" s="9">
        <f>Table12[[#This Row],[SI]]-Table12[[#This Row],[Non-SI]]</f>
        <v>-1.0000000000000009E-2</v>
      </c>
      <c r="E30" s="61">
        <f>SUM(E8:E29)</f>
        <v>1928</v>
      </c>
      <c r="F30" s="61">
        <f>SUM(F8:F29)</f>
        <v>4237</v>
      </c>
      <c r="G30" s="10"/>
      <c r="I30" s="38"/>
      <c r="J30" s="38"/>
      <c r="K30" s="38"/>
      <c r="L30" s="38"/>
      <c r="M30" s="38"/>
      <c r="N30" s="38"/>
      <c r="O30" s="38"/>
      <c r="P30" s="38"/>
      <c r="Q30" s="38"/>
    </row>
    <row r="31" spans="1:17" x14ac:dyDescent="0.25">
      <c r="A31" s="4"/>
      <c r="B31" s="10"/>
      <c r="C31" s="10"/>
      <c r="D31" s="10"/>
      <c r="G31" s="38"/>
      <c r="H31" s="38"/>
      <c r="I31" s="38"/>
      <c r="J31" s="38"/>
      <c r="K31" s="38"/>
      <c r="L31" s="38"/>
      <c r="M31" s="38"/>
      <c r="N31" s="38"/>
    </row>
    <row r="32" spans="1:17" x14ac:dyDescent="0.25">
      <c r="A32" s="4" t="s">
        <v>89</v>
      </c>
      <c r="B32" s="10"/>
      <c r="C32" s="10"/>
      <c r="D32" s="10"/>
      <c r="G32" s="38"/>
      <c r="H32" s="38"/>
      <c r="I32" s="38"/>
      <c r="J32" s="38"/>
      <c r="K32" s="38"/>
      <c r="L32" s="38"/>
      <c r="M32" s="38"/>
      <c r="N32" s="38"/>
    </row>
    <row r="33" spans="1:14" x14ac:dyDescent="0.25">
      <c r="A33" s="48" t="s">
        <v>123</v>
      </c>
      <c r="B33" s="10"/>
      <c r="C33" s="10"/>
      <c r="D33" s="10"/>
      <c r="G33" s="38"/>
      <c r="H33" s="38"/>
      <c r="I33" s="38"/>
      <c r="J33" s="38"/>
      <c r="K33" s="38"/>
      <c r="L33" s="38"/>
      <c r="M33" s="38"/>
      <c r="N33" s="38"/>
    </row>
    <row r="34" spans="1:14" x14ac:dyDescent="0.25">
      <c r="A34" s="39" t="s">
        <v>99</v>
      </c>
      <c r="B34" s="10"/>
      <c r="C34" s="10"/>
      <c r="D34" s="10"/>
      <c r="G34" s="38"/>
      <c r="H34" s="38"/>
      <c r="I34" s="38"/>
      <c r="J34" s="38"/>
      <c r="K34" s="38"/>
      <c r="L34" s="38"/>
      <c r="M34" s="38"/>
      <c r="N34" s="38"/>
    </row>
    <row r="35" spans="1:14" x14ac:dyDescent="0.25">
      <c r="A35" s="39" t="s">
        <v>100</v>
      </c>
      <c r="B35" s="10"/>
      <c r="C35" s="10"/>
      <c r="D35" s="10"/>
      <c r="G35" s="38"/>
      <c r="H35" s="38"/>
      <c r="I35" s="38"/>
      <c r="J35" s="38"/>
      <c r="K35" s="38"/>
      <c r="L35" s="38"/>
      <c r="M35" s="38"/>
      <c r="N35" s="38"/>
    </row>
    <row r="36" spans="1:14" x14ac:dyDescent="0.25">
      <c r="A36" s="39" t="s">
        <v>101</v>
      </c>
      <c r="C36" s="5"/>
      <c r="D36" s="6"/>
      <c r="E36" s="6"/>
      <c r="F36" s="6"/>
      <c r="G36" s="38"/>
      <c r="H36" s="38"/>
      <c r="I36" s="38"/>
      <c r="J36" s="38"/>
      <c r="K36" s="38"/>
      <c r="L36" s="38"/>
      <c r="M36" s="38"/>
      <c r="N36" s="38"/>
    </row>
    <row r="37" spans="1:14" x14ac:dyDescent="0.25">
      <c r="A37" s="24" t="s">
        <v>102</v>
      </c>
      <c r="B37" s="7"/>
      <c r="C37" s="5"/>
      <c r="D37" s="6"/>
      <c r="E37" s="6"/>
      <c r="F37" s="6"/>
      <c r="G37" s="38"/>
      <c r="H37" s="38"/>
      <c r="I37" s="38"/>
      <c r="J37" s="38"/>
      <c r="K37" s="38"/>
      <c r="L37" s="38"/>
      <c r="M37" s="38"/>
      <c r="N37" s="38"/>
    </row>
    <row r="38" spans="1:14" x14ac:dyDescent="0.25">
      <c r="A38" s="7" t="s">
        <v>103</v>
      </c>
      <c r="B38" s="7"/>
      <c r="C38" s="5"/>
      <c r="D38" s="6"/>
      <c r="E38" s="6"/>
      <c r="F38" s="6"/>
      <c r="G38" s="38"/>
      <c r="H38" s="38"/>
      <c r="I38" s="38"/>
      <c r="J38" s="38"/>
      <c r="K38" s="38"/>
      <c r="L38" s="38"/>
      <c r="M38" s="38"/>
      <c r="N38" s="38"/>
    </row>
    <row r="39" spans="1:14" x14ac:dyDescent="0.25">
      <c r="A39" s="7" t="s">
        <v>104</v>
      </c>
      <c r="B39" s="5"/>
      <c r="C39" s="5"/>
      <c r="D39" s="6"/>
      <c r="E39" s="6"/>
      <c r="F39" s="6"/>
      <c r="G39" s="38"/>
      <c r="H39" s="38"/>
      <c r="I39" s="38"/>
      <c r="J39" s="38"/>
      <c r="K39" s="38"/>
      <c r="L39" s="38"/>
      <c r="M39" s="38"/>
      <c r="N39" s="38"/>
    </row>
    <row r="40" spans="1:14" x14ac:dyDescent="0.25">
      <c r="A40" s="7" t="s">
        <v>114</v>
      </c>
      <c r="B40" s="5"/>
      <c r="C40" s="5"/>
      <c r="D40" s="6"/>
      <c r="E40" s="6"/>
      <c r="F40" s="6"/>
      <c r="G40" s="38"/>
      <c r="H40" s="38"/>
      <c r="I40" s="38"/>
      <c r="J40" s="38"/>
      <c r="K40" s="38"/>
      <c r="L40" s="38"/>
      <c r="M40" s="38"/>
      <c r="N40" s="38"/>
    </row>
    <row r="41" spans="1:14" x14ac:dyDescent="0.25">
      <c r="A41" s="7"/>
      <c r="B41" s="5"/>
      <c r="C41" s="5"/>
      <c r="D41" s="6"/>
      <c r="E41" s="6"/>
      <c r="F41" s="6"/>
      <c r="G41" s="38"/>
      <c r="H41" s="38"/>
      <c r="I41" s="38"/>
      <c r="J41" s="38"/>
      <c r="K41" s="38"/>
      <c r="L41" s="38"/>
      <c r="M41" s="38"/>
      <c r="N41" s="38"/>
    </row>
    <row r="42" spans="1:14" x14ac:dyDescent="0.25">
      <c r="A42" s="8" t="s">
        <v>21</v>
      </c>
      <c r="B42" s="7"/>
      <c r="C42" s="7"/>
      <c r="D42" s="7"/>
      <c r="E42" s="7"/>
      <c r="F42" s="7"/>
      <c r="G42" s="38"/>
      <c r="H42" s="38"/>
      <c r="I42" s="38"/>
      <c r="J42" s="38"/>
      <c r="K42" s="38"/>
      <c r="L42" s="38"/>
      <c r="M42" s="38"/>
      <c r="N42" s="38"/>
    </row>
    <row r="43" spans="1:14" x14ac:dyDescent="0.25">
      <c r="A43" s="8"/>
      <c r="B43" s="7"/>
      <c r="C43" s="7"/>
      <c r="D43" s="7"/>
      <c r="E43" s="7"/>
      <c r="F43" s="7"/>
      <c r="G43" s="38"/>
      <c r="H43" s="38"/>
      <c r="I43" s="38"/>
      <c r="J43" s="38"/>
      <c r="K43" s="38"/>
      <c r="L43" s="38"/>
      <c r="M43" s="38"/>
      <c r="N43" s="38"/>
    </row>
    <row r="44" spans="1:14" x14ac:dyDescent="0.25">
      <c r="A44" s="67" t="s">
        <v>4</v>
      </c>
      <c r="B44" s="67"/>
      <c r="C44" s="67"/>
      <c r="D44" s="67"/>
      <c r="E44" s="67"/>
      <c r="F44" s="67"/>
      <c r="G44" s="38"/>
      <c r="H44" s="38"/>
      <c r="I44" s="38"/>
      <c r="J44" s="38"/>
      <c r="K44" s="38"/>
      <c r="L44" s="38"/>
      <c r="M44" s="38"/>
      <c r="N44" s="38"/>
    </row>
    <row r="45" spans="1:14" x14ac:dyDescent="0.25">
      <c r="A45" s="68" t="s">
        <v>5</v>
      </c>
      <c r="B45" s="68"/>
      <c r="C45" s="68"/>
      <c r="D45" s="68"/>
      <c r="E45" s="68"/>
      <c r="F45" s="68"/>
      <c r="G45" s="38"/>
      <c r="H45" s="38"/>
      <c r="I45" s="38"/>
      <c r="J45" s="38"/>
      <c r="K45" s="38"/>
      <c r="L45" s="38"/>
      <c r="M45" s="38"/>
      <c r="N45" s="38"/>
    </row>
    <row r="48" spans="1:14" ht="18.75" x14ac:dyDescent="0.3">
      <c r="A48" s="62" t="s">
        <v>160</v>
      </c>
    </row>
    <row r="49" spans="1:2" x14ac:dyDescent="0.25">
      <c r="A49" s="24">
        <v>1</v>
      </c>
      <c r="B49" s="24" t="s">
        <v>77</v>
      </c>
    </row>
    <row r="50" spans="1:2" x14ac:dyDescent="0.25">
      <c r="A50" s="24">
        <v>2</v>
      </c>
      <c r="B50" s="24" t="s">
        <v>78</v>
      </c>
    </row>
    <row r="51" spans="1:2" x14ac:dyDescent="0.25">
      <c r="A51" s="24">
        <v>3</v>
      </c>
      <c r="B51" s="24" t="s">
        <v>84</v>
      </c>
    </row>
    <row r="52" spans="1:2" x14ac:dyDescent="0.25">
      <c r="A52" s="24">
        <v>4</v>
      </c>
      <c r="B52" s="24" t="s">
        <v>83</v>
      </c>
    </row>
    <row r="53" spans="1:2" x14ac:dyDescent="0.25">
      <c r="A53" s="24">
        <v>5</v>
      </c>
      <c r="B53" s="24" t="s">
        <v>126</v>
      </c>
    </row>
    <row r="54" spans="1:2" x14ac:dyDescent="0.25">
      <c r="A54" s="24">
        <v>6</v>
      </c>
      <c r="B54" s="24" t="s">
        <v>154</v>
      </c>
    </row>
    <row r="55" spans="1:2" x14ac:dyDescent="0.25">
      <c r="A55" s="24">
        <v>7</v>
      </c>
      <c r="B55" s="24" t="s">
        <v>153</v>
      </c>
    </row>
  </sheetData>
  <mergeCells count="2">
    <mergeCell ref="A44:F44"/>
    <mergeCell ref="A45:F45"/>
  </mergeCells>
  <pageMargins left="0.25" right="0.25" top="0.75" bottom="0.75" header="0.3" footer="0.3"/>
  <pageSetup scale="61" orientation="landscape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2"/>
  <sheetViews>
    <sheetView view="pageBreakPreview" topLeftCell="A10" zoomScale="85" zoomScaleNormal="85" zoomScaleSheetLayoutView="85" workbookViewId="0">
      <selection activeCell="A35" sqref="A35"/>
    </sheetView>
  </sheetViews>
  <sheetFormatPr defaultRowHeight="15" x14ac:dyDescent="0.25"/>
  <cols>
    <col min="1" max="1" width="20.42578125" style="48" customWidth="1"/>
    <col min="2" max="2" width="5.28515625" style="24" customWidth="1"/>
    <col min="3" max="3" width="9.28515625" style="24" customWidth="1"/>
    <col min="4" max="4" width="11.5703125" style="24" customWidth="1"/>
    <col min="5" max="5" width="13.28515625" style="24" customWidth="1"/>
    <col min="6" max="16384" width="9.140625" style="24"/>
  </cols>
  <sheetData>
    <row r="1" spans="1:7" ht="23.25" x14ac:dyDescent="0.35">
      <c r="A1" s="52" t="s">
        <v>157</v>
      </c>
    </row>
    <row r="2" spans="1:7" ht="23.25" x14ac:dyDescent="0.35">
      <c r="A2" s="52" t="s">
        <v>118</v>
      </c>
    </row>
    <row r="3" spans="1:7" ht="15" customHeight="1" x14ac:dyDescent="0.35">
      <c r="A3" s="52"/>
    </row>
    <row r="4" spans="1:7" x14ac:dyDescent="0.25">
      <c r="A4" s="18" t="s">
        <v>82</v>
      </c>
    </row>
    <row r="5" spans="1:7" x14ac:dyDescent="0.25">
      <c r="A5" s="25" t="s">
        <v>128</v>
      </c>
    </row>
    <row r="6" spans="1:7" x14ac:dyDescent="0.25">
      <c r="A6" s="35"/>
    </row>
    <row r="7" spans="1:7" x14ac:dyDescent="0.25">
      <c r="A7" s="4" t="s">
        <v>29</v>
      </c>
    </row>
    <row r="8" spans="1:7" x14ac:dyDescent="0.25">
      <c r="A8" s="4" t="s">
        <v>115</v>
      </c>
      <c r="B8" s="24" t="s">
        <v>116</v>
      </c>
      <c r="C8" s="24" t="s">
        <v>119</v>
      </c>
      <c r="D8" s="24" t="s">
        <v>134</v>
      </c>
    </row>
    <row r="9" spans="1:7" x14ac:dyDescent="0.25">
      <c r="A9" s="48" t="s">
        <v>105</v>
      </c>
      <c r="B9" s="39">
        <v>0.6</v>
      </c>
      <c r="C9" s="39">
        <v>0.54</v>
      </c>
      <c r="D9" s="26">
        <f>Table10[[#This Row],[ SI]]-Table10[[#This Row],[Non SI]]</f>
        <v>5.9999999999999942E-2</v>
      </c>
      <c r="F9" s="39"/>
      <c r="G9" s="39"/>
    </row>
    <row r="10" spans="1:7" x14ac:dyDescent="0.25">
      <c r="A10" s="48" t="s">
        <v>106</v>
      </c>
      <c r="B10" s="39">
        <v>0.52</v>
      </c>
      <c r="C10" s="39">
        <v>0.54</v>
      </c>
      <c r="D10" s="27">
        <f>Table10[[#This Row],[ SI]]-Table10[[#This Row],[Non SI]]</f>
        <v>-2.0000000000000018E-2</v>
      </c>
      <c r="F10" s="39"/>
      <c r="G10" s="39"/>
    </row>
    <row r="11" spans="1:7" x14ac:dyDescent="0.25">
      <c r="A11" s="48" t="s">
        <v>107</v>
      </c>
      <c r="B11" s="39">
        <v>0.63</v>
      </c>
      <c r="C11" s="39">
        <v>0.56000000000000005</v>
      </c>
      <c r="D11" s="26">
        <f>Table10[[#This Row],[ SI]]-Table10[[#This Row],[Non SI]]</f>
        <v>6.9999999999999951E-2</v>
      </c>
      <c r="F11" s="39"/>
      <c r="G11" s="39"/>
    </row>
    <row r="12" spans="1:7" x14ac:dyDescent="0.25">
      <c r="A12" s="48" t="s">
        <v>108</v>
      </c>
      <c r="B12" s="39">
        <v>0.46</v>
      </c>
      <c r="C12" s="39">
        <v>0.66</v>
      </c>
      <c r="D12" s="27">
        <f>Table10[[#This Row],[ SI]]-Table10[[#This Row],[Non SI]]</f>
        <v>-0.2</v>
      </c>
      <c r="F12" s="39"/>
      <c r="G12" s="39"/>
    </row>
    <row r="13" spans="1:7" x14ac:dyDescent="0.25">
      <c r="A13" s="48" t="s">
        <v>109</v>
      </c>
      <c r="B13" s="39">
        <v>0.66</v>
      </c>
      <c r="C13" s="39">
        <v>0.59</v>
      </c>
      <c r="D13" s="26">
        <f>Table10[[#This Row],[ SI]]-Table10[[#This Row],[Non SI]]</f>
        <v>7.0000000000000062E-2</v>
      </c>
      <c r="F13" s="39"/>
      <c r="G13" s="39"/>
    </row>
    <row r="14" spans="1:7" x14ac:dyDescent="0.25">
      <c r="A14" s="48" t="s">
        <v>110</v>
      </c>
      <c r="B14" s="39">
        <v>0.55000000000000004</v>
      </c>
      <c r="C14" s="39">
        <v>0.57999999999999996</v>
      </c>
      <c r="D14" s="27">
        <f>Table10[[#This Row],[ SI]]-Table10[[#This Row],[Non SI]]</f>
        <v>-2.9999999999999916E-2</v>
      </c>
      <c r="F14" s="39"/>
      <c r="G14" s="39"/>
    </row>
    <row r="15" spans="1:7" x14ac:dyDescent="0.25">
      <c r="A15" s="48" t="s">
        <v>111</v>
      </c>
      <c r="B15" s="57">
        <v>0.45</v>
      </c>
      <c r="C15" s="39">
        <v>0.56000000000000005</v>
      </c>
      <c r="D15" s="27">
        <f>Table10[[#This Row],[ SI]]-Table10[[#This Row],[Non SI]]</f>
        <v>-0.11000000000000004</v>
      </c>
      <c r="F15" s="39"/>
      <c r="G15" s="39"/>
    </row>
    <row r="16" spans="1:7" x14ac:dyDescent="0.25">
      <c r="A16" s="48" t="s">
        <v>112</v>
      </c>
      <c r="B16" s="57">
        <v>0.89</v>
      </c>
      <c r="C16" s="39">
        <v>0.93</v>
      </c>
      <c r="D16" s="27">
        <f>Table10[[#This Row],[ SI]]-Table10[[#This Row],[Non SI]]</f>
        <v>-4.0000000000000036E-2</v>
      </c>
      <c r="F16" s="39"/>
      <c r="G16" s="39"/>
    </row>
    <row r="17" spans="1:15" x14ac:dyDescent="0.25">
      <c r="A17" s="48" t="s">
        <v>113</v>
      </c>
      <c r="B17" s="57">
        <v>0.96</v>
      </c>
      <c r="C17" s="57">
        <v>0.85</v>
      </c>
      <c r="D17" s="26">
        <f>Table10[[#This Row],[ SI]]-Table10[[#This Row],[Non SI]]</f>
        <v>0.10999999999999999</v>
      </c>
      <c r="E17" s="39"/>
      <c r="F17" s="39"/>
      <c r="G17" s="57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s="48" t="s">
        <v>133</v>
      </c>
      <c r="B18" s="57">
        <v>0.56999999999999995</v>
      </c>
      <c r="C18" s="57">
        <v>0.57999999999999996</v>
      </c>
      <c r="D18" s="27">
        <f>Table10[[#This Row],[ SI]]-Table10[[#This Row],[Non SI]]</f>
        <v>-1.0000000000000009E-2</v>
      </c>
      <c r="E18" s="39"/>
      <c r="F18" s="39"/>
      <c r="G18" s="57"/>
      <c r="H18" s="38"/>
      <c r="I18" s="38"/>
      <c r="J18" s="38"/>
      <c r="K18" s="38"/>
      <c r="L18" s="38"/>
      <c r="M18" s="38"/>
      <c r="N18" s="38"/>
      <c r="O18" s="38"/>
    </row>
    <row r="19" spans="1:15" x14ac:dyDescent="0.25">
      <c r="A19" s="4"/>
      <c r="B19" s="10"/>
      <c r="C19" s="10"/>
      <c r="D19" s="9"/>
      <c r="E19" s="39"/>
      <c r="F19" s="10"/>
      <c r="G19" s="57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4" t="s">
        <v>89</v>
      </c>
      <c r="B20" s="10"/>
      <c r="C20" s="10"/>
      <c r="D20" s="9"/>
      <c r="E20" s="39"/>
      <c r="F20" s="39"/>
      <c r="G20" s="38"/>
      <c r="H20" s="38"/>
      <c r="I20" s="38"/>
      <c r="J20" s="38"/>
      <c r="K20" s="38"/>
      <c r="L20" s="38"/>
      <c r="M20" s="38"/>
      <c r="N20" s="38"/>
      <c r="O20" s="38"/>
    </row>
    <row r="21" spans="1:15" x14ac:dyDescent="0.25">
      <c r="A21" s="48" t="s">
        <v>123</v>
      </c>
      <c r="B21" s="10"/>
      <c r="C21" s="10"/>
      <c r="D21" s="10"/>
      <c r="E21" s="10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s="39" t="s">
        <v>99</v>
      </c>
      <c r="B22" s="10"/>
      <c r="C22" s="10"/>
      <c r="D22" s="9"/>
      <c r="G22" s="38"/>
      <c r="H22" s="38"/>
      <c r="I22" s="38"/>
      <c r="J22" s="38"/>
      <c r="K22" s="38"/>
      <c r="L22" s="38"/>
      <c r="M22" s="38"/>
      <c r="N22" s="38"/>
      <c r="O22" s="38"/>
    </row>
    <row r="23" spans="1:15" x14ac:dyDescent="0.25">
      <c r="A23" s="39" t="s">
        <v>120</v>
      </c>
      <c r="B23" s="10"/>
      <c r="C23" s="10"/>
      <c r="D23" s="10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s="39" t="s">
        <v>121</v>
      </c>
      <c r="C24" s="5"/>
      <c r="D24" s="10"/>
      <c r="G24" s="38"/>
      <c r="H24" s="38"/>
      <c r="I24" s="38"/>
      <c r="J24" s="38"/>
      <c r="K24" s="38"/>
      <c r="L24" s="38"/>
      <c r="M24" s="38"/>
      <c r="N24" s="38"/>
    </row>
    <row r="25" spans="1:15" x14ac:dyDescent="0.25">
      <c r="A25" s="24" t="s">
        <v>102</v>
      </c>
      <c r="B25" s="7"/>
      <c r="C25" s="5"/>
      <c r="D25" s="10"/>
      <c r="G25" s="38"/>
      <c r="H25" s="38"/>
      <c r="I25" s="38"/>
      <c r="J25" s="38"/>
      <c r="K25" s="38"/>
      <c r="L25" s="38"/>
      <c r="M25" s="38"/>
      <c r="N25" s="38"/>
    </row>
    <row r="26" spans="1:15" x14ac:dyDescent="0.25">
      <c r="A26" s="7" t="s">
        <v>103</v>
      </c>
      <c r="B26" s="7"/>
      <c r="C26" s="5"/>
      <c r="D26" s="10"/>
      <c r="G26" s="38"/>
      <c r="H26" s="38"/>
      <c r="I26" s="38"/>
      <c r="J26" s="38"/>
      <c r="K26" s="38"/>
      <c r="L26" s="38"/>
      <c r="M26" s="38"/>
      <c r="N26" s="38"/>
    </row>
    <row r="27" spans="1:15" x14ac:dyDescent="0.25">
      <c r="A27" s="7" t="s">
        <v>104</v>
      </c>
      <c r="B27" s="5"/>
      <c r="C27" s="5"/>
      <c r="D27" s="10"/>
      <c r="E27" s="6"/>
      <c r="F27" s="6"/>
      <c r="G27" s="38"/>
      <c r="H27" s="38"/>
      <c r="I27" s="38"/>
      <c r="J27" s="38"/>
      <c r="K27" s="38"/>
      <c r="L27" s="38"/>
      <c r="M27" s="38"/>
      <c r="N27" s="38"/>
    </row>
    <row r="28" spans="1:15" x14ac:dyDescent="0.25">
      <c r="A28" s="7"/>
      <c r="B28" s="5"/>
      <c r="C28" s="5"/>
      <c r="D28" s="6"/>
      <c r="E28" s="6"/>
      <c r="F28" s="6"/>
      <c r="G28" s="38"/>
      <c r="H28" s="38"/>
      <c r="I28" s="38"/>
      <c r="J28" s="38"/>
      <c r="K28" s="38"/>
      <c r="L28" s="38"/>
      <c r="M28" s="38"/>
      <c r="N28" s="38"/>
    </row>
    <row r="29" spans="1:15" x14ac:dyDescent="0.25">
      <c r="A29" s="8" t="s">
        <v>21</v>
      </c>
      <c r="B29" s="7"/>
      <c r="C29" s="7"/>
      <c r="D29" s="6"/>
      <c r="E29" s="6"/>
      <c r="F29" s="6"/>
      <c r="G29" s="38"/>
      <c r="H29" s="38"/>
      <c r="I29" s="38"/>
      <c r="J29" s="38"/>
      <c r="K29" s="38"/>
      <c r="L29" s="38"/>
      <c r="M29" s="38"/>
      <c r="N29" s="38"/>
    </row>
    <row r="30" spans="1:15" x14ac:dyDescent="0.25">
      <c r="A30" s="8"/>
      <c r="B30" s="7"/>
      <c r="C30" s="7"/>
      <c r="D30" s="6"/>
      <c r="E30" s="6"/>
      <c r="F30" s="6"/>
      <c r="G30" s="38"/>
      <c r="H30" s="38"/>
      <c r="I30" s="38"/>
      <c r="J30" s="38"/>
      <c r="K30" s="38"/>
      <c r="L30" s="38"/>
      <c r="M30" s="38"/>
      <c r="N30" s="38"/>
    </row>
    <row r="31" spans="1:15" x14ac:dyDescent="0.25">
      <c r="A31" s="35" t="s">
        <v>4</v>
      </c>
      <c r="B31" s="35"/>
      <c r="C31" s="35"/>
      <c r="D31" s="6"/>
      <c r="E31" s="6"/>
      <c r="F31" s="6"/>
      <c r="G31" s="38"/>
      <c r="H31" s="38"/>
      <c r="I31" s="38"/>
      <c r="J31" s="38"/>
      <c r="K31" s="38"/>
      <c r="L31" s="38"/>
      <c r="M31" s="38"/>
      <c r="N31" s="38"/>
    </row>
    <row r="32" spans="1:15" x14ac:dyDescent="0.25">
      <c r="A32" s="36" t="s">
        <v>5</v>
      </c>
      <c r="B32" s="36"/>
      <c r="C32" s="36"/>
      <c r="D32" s="6"/>
      <c r="E32" s="7"/>
      <c r="F32" s="7"/>
      <c r="G32" s="38"/>
      <c r="H32" s="38"/>
      <c r="I32" s="38"/>
      <c r="J32" s="38"/>
      <c r="K32" s="38"/>
      <c r="L32" s="38"/>
      <c r="M32" s="38"/>
      <c r="N32" s="38"/>
    </row>
    <row r="33" spans="1:14" x14ac:dyDescent="0.25">
      <c r="D33" s="7"/>
      <c r="E33" s="7"/>
      <c r="F33" s="7"/>
      <c r="G33" s="38"/>
      <c r="H33" s="38"/>
      <c r="I33" s="38"/>
      <c r="J33" s="38"/>
      <c r="K33" s="38"/>
      <c r="L33" s="38"/>
      <c r="M33" s="38"/>
      <c r="N33" s="38"/>
    </row>
    <row r="34" spans="1:14" x14ac:dyDescent="0.25">
      <c r="D34" s="7"/>
      <c r="E34" s="35"/>
      <c r="F34" s="35"/>
      <c r="G34" s="38"/>
      <c r="H34" s="38"/>
      <c r="I34" s="38"/>
      <c r="J34" s="38"/>
      <c r="K34" s="38"/>
      <c r="L34" s="38"/>
      <c r="M34" s="38"/>
      <c r="N34" s="38"/>
    </row>
    <row r="35" spans="1:14" ht="18.75" x14ac:dyDescent="0.3">
      <c r="A35" s="62" t="s">
        <v>160</v>
      </c>
      <c r="D35" s="35"/>
      <c r="E35" s="36"/>
      <c r="F35" s="36"/>
      <c r="G35" s="38"/>
      <c r="H35" s="38"/>
      <c r="I35" s="38"/>
      <c r="J35" s="38"/>
      <c r="K35" s="38"/>
      <c r="L35" s="38"/>
      <c r="M35" s="38"/>
      <c r="N35" s="38"/>
    </row>
    <row r="36" spans="1:14" x14ac:dyDescent="0.25">
      <c r="A36" s="24">
        <v>1</v>
      </c>
      <c r="B36" s="24" t="s">
        <v>77</v>
      </c>
      <c r="D36" s="36"/>
      <c r="H36" s="38"/>
      <c r="I36" s="38"/>
      <c r="J36" s="38"/>
      <c r="K36" s="38"/>
      <c r="L36" s="38"/>
      <c r="M36" s="38"/>
      <c r="N36" s="38"/>
    </row>
    <row r="37" spans="1:14" x14ac:dyDescent="0.25">
      <c r="A37" s="24">
        <v>2</v>
      </c>
      <c r="B37" s="24" t="s">
        <v>78</v>
      </c>
      <c r="H37" s="38"/>
      <c r="I37" s="38"/>
      <c r="J37" s="38"/>
      <c r="K37" s="38"/>
      <c r="L37" s="38"/>
      <c r="M37" s="38"/>
      <c r="N37" s="38"/>
    </row>
    <row r="38" spans="1:14" x14ac:dyDescent="0.25">
      <c r="A38" s="24">
        <v>3</v>
      </c>
      <c r="B38" s="24" t="s">
        <v>84</v>
      </c>
    </row>
    <row r="39" spans="1:14" x14ac:dyDescent="0.25">
      <c r="A39" s="24">
        <v>4</v>
      </c>
      <c r="B39" s="24" t="s">
        <v>83</v>
      </c>
    </row>
    <row r="40" spans="1:14" x14ac:dyDescent="0.25">
      <c r="A40" s="24">
        <v>5</v>
      </c>
      <c r="B40" s="24" t="s">
        <v>126</v>
      </c>
    </row>
    <row r="41" spans="1:14" x14ac:dyDescent="0.25">
      <c r="A41" s="24">
        <v>6</v>
      </c>
      <c r="B41" s="24" t="s">
        <v>154</v>
      </c>
    </row>
    <row r="42" spans="1:14" x14ac:dyDescent="0.25">
      <c r="A42" s="24">
        <v>7</v>
      </c>
      <c r="B42" s="24" t="s">
        <v>153</v>
      </c>
    </row>
  </sheetData>
  <pageMargins left="0.25" right="0.25" top="0.75" bottom="0.75" header="0.3" footer="0.3"/>
  <pageSetup scale="79" orientation="landscape" horizontalDpi="4294967293" verticalDpi="4294967293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5"/>
  <sheetViews>
    <sheetView view="pageBreakPreview" zoomScale="40" zoomScaleNormal="40" zoomScaleSheetLayoutView="40" workbookViewId="0">
      <selection activeCell="R16" sqref="R16"/>
    </sheetView>
  </sheetViews>
  <sheetFormatPr defaultRowHeight="15" x14ac:dyDescent="0.25"/>
  <cols>
    <col min="1" max="1" width="23.42578125" style="24" customWidth="1"/>
    <col min="2" max="2" width="11" style="24" bestFit="1" customWidth="1"/>
    <col min="3" max="3" width="10.28515625" style="24" bestFit="1" customWidth="1"/>
    <col min="4" max="4" width="6.28515625" style="24" bestFit="1" customWidth="1"/>
    <col min="5" max="5" width="10.42578125" style="24" bestFit="1" customWidth="1"/>
    <col min="6" max="6" width="13.5703125" style="24" bestFit="1" customWidth="1"/>
    <col min="7" max="7" width="14.85546875" style="24" bestFit="1" customWidth="1"/>
    <col min="8" max="8" width="15" style="24" bestFit="1" customWidth="1"/>
    <col min="9" max="9" width="80.7109375" style="24" customWidth="1"/>
    <col min="10" max="16384" width="9.140625" style="24"/>
  </cols>
  <sheetData>
    <row r="1" spans="1:9" ht="23.25" x14ac:dyDescent="0.35">
      <c r="A1" s="52" t="s">
        <v>42</v>
      </c>
    </row>
    <row r="2" spans="1:9" ht="23.25" x14ac:dyDescent="0.35">
      <c r="A2" s="52" t="s">
        <v>54</v>
      </c>
    </row>
    <row r="3" spans="1:9" ht="23.25" x14ac:dyDescent="0.35">
      <c r="A3" s="52" t="s">
        <v>75</v>
      </c>
    </row>
    <row r="5" spans="1:9" x14ac:dyDescent="0.25">
      <c r="A5" s="18" t="s">
        <v>85</v>
      </c>
    </row>
    <row r="7" spans="1:9" x14ac:dyDescent="0.25">
      <c r="A7" s="4" t="s">
        <v>30</v>
      </c>
    </row>
    <row r="8" spans="1:9" x14ac:dyDescent="0.25">
      <c r="A8" s="24" t="s">
        <v>37</v>
      </c>
      <c r="B8" s="24" t="s">
        <v>38</v>
      </c>
      <c r="C8" s="24" t="s">
        <v>35</v>
      </c>
      <c r="D8" s="24" t="s">
        <v>36</v>
      </c>
      <c r="E8" s="24" t="s">
        <v>48</v>
      </c>
      <c r="F8" s="24" t="s">
        <v>45</v>
      </c>
      <c r="G8" s="24" t="s">
        <v>39</v>
      </c>
      <c r="H8" s="24" t="s">
        <v>40</v>
      </c>
      <c r="I8" s="24" t="s">
        <v>44</v>
      </c>
    </row>
    <row r="9" spans="1:9" ht="30" customHeight="1" x14ac:dyDescent="0.25">
      <c r="A9" s="53" t="s">
        <v>55</v>
      </c>
      <c r="B9" s="54">
        <v>0.76049520000000004</v>
      </c>
      <c r="C9" s="54">
        <v>0.34939409999999999</v>
      </c>
      <c r="D9" s="54">
        <v>2.1800000000000002</v>
      </c>
      <c r="E9" s="54">
        <v>0.03</v>
      </c>
      <c r="F9" s="54" t="s">
        <v>46</v>
      </c>
      <c r="G9" s="54">
        <v>7.5695399999999996E-2</v>
      </c>
      <c r="H9" s="54">
        <v>1.445295</v>
      </c>
      <c r="I9" s="63" t="s">
        <v>173</v>
      </c>
    </row>
    <row r="10" spans="1:9" ht="30" customHeight="1" x14ac:dyDescent="0.25">
      <c r="A10" s="53" t="s">
        <v>57</v>
      </c>
      <c r="B10" s="54">
        <v>0.12223539999999999</v>
      </c>
      <c r="C10" s="54">
        <v>0.2994079</v>
      </c>
      <c r="D10" s="54">
        <v>0.41</v>
      </c>
      <c r="E10" s="54">
        <v>0.68300000000000005</v>
      </c>
      <c r="F10" s="54" t="s">
        <v>46</v>
      </c>
      <c r="G10" s="54">
        <v>-0.46459329999999999</v>
      </c>
      <c r="H10" s="54">
        <v>0.70906409999999997</v>
      </c>
      <c r="I10" s="63" t="s">
        <v>172</v>
      </c>
    </row>
    <row r="11" spans="1:9" ht="30" customHeight="1" x14ac:dyDescent="0.25">
      <c r="A11" s="53" t="s">
        <v>59</v>
      </c>
      <c r="B11" s="54">
        <v>9.9265699999999998E-2</v>
      </c>
      <c r="C11" s="54">
        <v>0.35291840000000002</v>
      </c>
      <c r="D11" s="54">
        <v>0.28000000000000003</v>
      </c>
      <c r="E11" s="54">
        <v>0.77900000000000003</v>
      </c>
      <c r="F11" s="54" t="s">
        <v>46</v>
      </c>
      <c r="G11" s="54">
        <v>-0.59244169999999996</v>
      </c>
      <c r="H11" s="54">
        <v>0.79097309999999998</v>
      </c>
      <c r="I11" s="63" t="s">
        <v>174</v>
      </c>
    </row>
    <row r="12" spans="1:9" ht="30" customHeight="1" x14ac:dyDescent="0.25">
      <c r="A12" s="53" t="s">
        <v>60</v>
      </c>
      <c r="B12" s="54">
        <v>0.54770439999999998</v>
      </c>
      <c r="C12" s="54">
        <v>0.4207941</v>
      </c>
      <c r="D12" s="54">
        <v>1.3</v>
      </c>
      <c r="E12" s="54">
        <v>0.193</v>
      </c>
      <c r="F12" s="54" t="s">
        <v>46</v>
      </c>
      <c r="G12" s="54">
        <v>-0.27703689999999997</v>
      </c>
      <c r="H12" s="54">
        <v>1.3724460000000001</v>
      </c>
      <c r="I12" s="63" t="s">
        <v>162</v>
      </c>
    </row>
    <row r="13" spans="1:9" ht="30" customHeight="1" x14ac:dyDescent="0.25">
      <c r="A13" s="53" t="s">
        <v>58</v>
      </c>
      <c r="B13" s="54">
        <v>0.90790740000000003</v>
      </c>
      <c r="C13" s="54">
        <v>1.179943</v>
      </c>
      <c r="D13" s="54">
        <v>0.77</v>
      </c>
      <c r="E13" s="54">
        <v>0.442</v>
      </c>
      <c r="F13" s="54" t="s">
        <v>46</v>
      </c>
      <c r="G13" s="54">
        <v>-1.404738</v>
      </c>
      <c r="H13" s="54">
        <v>3.2205530000000002</v>
      </c>
      <c r="I13" s="63" t="s">
        <v>175</v>
      </c>
    </row>
    <row r="14" spans="1:9" ht="30" customHeight="1" x14ac:dyDescent="0.25">
      <c r="A14" s="53" t="s">
        <v>61</v>
      </c>
      <c r="B14" s="54">
        <v>0.22909099999999999</v>
      </c>
      <c r="C14" s="54">
        <v>0.12593309999999999</v>
      </c>
      <c r="D14" s="54">
        <v>1.82</v>
      </c>
      <c r="E14" s="54">
        <v>6.9000000000000006E-2</v>
      </c>
      <c r="F14" s="54" t="s">
        <v>46</v>
      </c>
      <c r="G14" s="54">
        <v>-1.77333E-2</v>
      </c>
      <c r="H14" s="54">
        <v>0.47591529999999999</v>
      </c>
      <c r="I14" s="63" t="s">
        <v>163</v>
      </c>
    </row>
    <row r="15" spans="1:9" ht="30" customHeight="1" x14ac:dyDescent="0.25">
      <c r="A15" s="53" t="s">
        <v>71</v>
      </c>
      <c r="B15" s="54">
        <v>-0.33955849999999999</v>
      </c>
      <c r="C15" s="54">
        <v>0.56772020000000001</v>
      </c>
      <c r="D15" s="54">
        <v>-0.6</v>
      </c>
      <c r="E15" s="54">
        <v>0.55000000000000004</v>
      </c>
      <c r="F15" s="54" t="s">
        <v>46</v>
      </c>
      <c r="G15" s="54">
        <v>-1.4522699999999999</v>
      </c>
      <c r="H15" s="54">
        <v>0.77315259999999997</v>
      </c>
      <c r="I15" s="63" t="s">
        <v>176</v>
      </c>
    </row>
    <row r="16" spans="1:9" ht="30" customHeight="1" x14ac:dyDescent="0.25">
      <c r="A16" s="53" t="s">
        <v>41</v>
      </c>
      <c r="B16" s="54">
        <v>1.7465100000000001E-2</v>
      </c>
      <c r="C16" s="54">
        <v>0.32853939999999998</v>
      </c>
      <c r="D16" s="54">
        <v>0.05</v>
      </c>
      <c r="E16" s="54">
        <v>0.95799999999999996</v>
      </c>
      <c r="F16" s="54" t="s">
        <v>46</v>
      </c>
      <c r="G16" s="54">
        <v>-0.62646040000000003</v>
      </c>
      <c r="H16" s="54">
        <v>0.66139049999999999</v>
      </c>
      <c r="I16" s="55" t="s">
        <v>131</v>
      </c>
    </row>
    <row r="17" spans="1:9" ht="30" customHeight="1" x14ac:dyDescent="0.25">
      <c r="A17" s="53" t="s">
        <v>62</v>
      </c>
      <c r="B17" s="54">
        <v>5.8328600000000001E-2</v>
      </c>
      <c r="C17" s="54">
        <v>0.13700129999999999</v>
      </c>
      <c r="D17" s="54">
        <v>0.43</v>
      </c>
      <c r="E17" s="54">
        <v>0.67</v>
      </c>
      <c r="F17" s="54" t="s">
        <v>46</v>
      </c>
      <c r="G17" s="54">
        <v>-0.21018899999999999</v>
      </c>
      <c r="H17" s="54">
        <v>0.32684619999999998</v>
      </c>
      <c r="I17" s="63" t="s">
        <v>164</v>
      </c>
    </row>
    <row r="18" spans="1:9" ht="30" customHeight="1" x14ac:dyDescent="0.25">
      <c r="A18" s="64" t="s">
        <v>166</v>
      </c>
      <c r="B18" s="54">
        <v>5.0843699999999999E-2</v>
      </c>
      <c r="C18" s="54">
        <v>0.24203859999999999</v>
      </c>
      <c r="D18" s="54">
        <v>0.21</v>
      </c>
      <c r="E18" s="54">
        <v>0.83399999999999996</v>
      </c>
      <c r="F18" s="54" t="s">
        <v>46</v>
      </c>
      <c r="G18" s="54">
        <v>-0.42354330000000001</v>
      </c>
      <c r="H18" s="54">
        <v>0.52523070000000005</v>
      </c>
      <c r="I18" s="63" t="s">
        <v>168</v>
      </c>
    </row>
    <row r="19" spans="1:9" ht="30" customHeight="1" x14ac:dyDescent="0.25">
      <c r="A19" s="53" t="s">
        <v>69</v>
      </c>
      <c r="B19" s="54">
        <v>0.34586099999999997</v>
      </c>
      <c r="C19" s="54">
        <v>0.2292429</v>
      </c>
      <c r="D19" s="54">
        <v>1.51</v>
      </c>
      <c r="E19" s="54">
        <v>0.13100000000000001</v>
      </c>
      <c r="F19" s="54" t="s">
        <v>46</v>
      </c>
      <c r="G19" s="54">
        <v>-0.10344680000000001</v>
      </c>
      <c r="H19" s="54">
        <v>0.79516880000000001</v>
      </c>
      <c r="I19" s="63" t="s">
        <v>165</v>
      </c>
    </row>
    <row r="20" spans="1:9" ht="30" customHeight="1" x14ac:dyDescent="0.25">
      <c r="A20" s="53" t="s">
        <v>73</v>
      </c>
      <c r="B20" s="54">
        <v>-0.16737099999999999</v>
      </c>
      <c r="C20" s="54">
        <v>0.31501970000000001</v>
      </c>
      <c r="D20" s="54">
        <v>-0.53</v>
      </c>
      <c r="E20" s="54">
        <v>0.59499999999999997</v>
      </c>
      <c r="F20" s="54" t="s">
        <v>46</v>
      </c>
      <c r="G20" s="54">
        <v>-0.78479829999999995</v>
      </c>
      <c r="H20" s="54">
        <v>0.45005620000000002</v>
      </c>
      <c r="I20" s="63" t="s">
        <v>177</v>
      </c>
    </row>
    <row r="21" spans="1:9" ht="30" customHeight="1" x14ac:dyDescent="0.25">
      <c r="A21" s="53" t="s">
        <v>63</v>
      </c>
      <c r="B21" s="54">
        <v>-0.59914339999999999</v>
      </c>
      <c r="C21" s="54">
        <v>0.22981840000000001</v>
      </c>
      <c r="D21" s="54">
        <v>-2.61</v>
      </c>
      <c r="E21" s="54">
        <v>8.9999999999999993E-3</v>
      </c>
      <c r="F21" s="54" t="s">
        <v>46</v>
      </c>
      <c r="G21" s="54">
        <v>-1.049579</v>
      </c>
      <c r="H21" s="54">
        <v>-0.1487076</v>
      </c>
      <c r="I21" s="63" t="s">
        <v>178</v>
      </c>
    </row>
    <row r="22" spans="1:9" ht="30" customHeight="1" x14ac:dyDescent="0.25">
      <c r="A22" s="32" t="s">
        <v>67</v>
      </c>
      <c r="B22" s="33">
        <v>1.619683</v>
      </c>
      <c r="C22" s="33">
        <v>0.63277510000000003</v>
      </c>
      <c r="D22" s="33">
        <v>2.56</v>
      </c>
      <c r="E22" s="33">
        <v>0.01</v>
      </c>
      <c r="F22" s="33" t="s">
        <v>47</v>
      </c>
      <c r="G22" s="33">
        <v>0.37946639999999998</v>
      </c>
      <c r="H22" s="33">
        <v>2.859899</v>
      </c>
      <c r="I22" s="34" t="s">
        <v>51</v>
      </c>
    </row>
    <row r="23" spans="1:9" ht="30" customHeight="1" x14ac:dyDescent="0.25">
      <c r="A23" s="32" t="s">
        <v>68</v>
      </c>
      <c r="B23" s="33">
        <v>2.4609549999999998</v>
      </c>
      <c r="C23" s="33">
        <v>1.044281</v>
      </c>
      <c r="D23" s="33">
        <v>2.36</v>
      </c>
      <c r="E23" s="33">
        <v>1.7999999999999999E-2</v>
      </c>
      <c r="F23" s="33" t="s">
        <v>47</v>
      </c>
      <c r="G23" s="33">
        <v>0.41420240000000003</v>
      </c>
      <c r="H23" s="33">
        <v>4.507708</v>
      </c>
      <c r="I23" s="34" t="s">
        <v>52</v>
      </c>
    </row>
    <row r="24" spans="1:9" ht="30" customHeight="1" x14ac:dyDescent="0.25">
      <c r="A24" s="53" t="s">
        <v>64</v>
      </c>
      <c r="B24" s="54">
        <v>-0.16885459999999999</v>
      </c>
      <c r="C24" s="54">
        <v>0.38597799999999999</v>
      </c>
      <c r="D24" s="54">
        <v>-0.44</v>
      </c>
      <c r="E24" s="54">
        <v>0.66200000000000003</v>
      </c>
      <c r="F24" s="54" t="s">
        <v>46</v>
      </c>
      <c r="G24" s="54">
        <v>-0.9253576</v>
      </c>
      <c r="H24" s="54">
        <v>0.58764850000000002</v>
      </c>
      <c r="I24" s="63" t="s">
        <v>169</v>
      </c>
    </row>
    <row r="25" spans="1:9" ht="30" customHeight="1" x14ac:dyDescent="0.25">
      <c r="A25" s="32" t="s">
        <v>66</v>
      </c>
      <c r="B25" s="33">
        <v>-0.26608229999999999</v>
      </c>
      <c r="C25" s="33">
        <v>0.13299610000000001</v>
      </c>
      <c r="D25" s="33">
        <v>-2</v>
      </c>
      <c r="E25" s="33">
        <v>4.4999999999999998E-2</v>
      </c>
      <c r="F25" s="33" t="s">
        <v>47</v>
      </c>
      <c r="G25" s="33">
        <v>-0.52674980000000005</v>
      </c>
      <c r="H25" s="33">
        <v>-5.4148E-3</v>
      </c>
      <c r="I25" s="34" t="s">
        <v>50</v>
      </c>
    </row>
    <row r="26" spans="1:9" ht="30" customHeight="1" x14ac:dyDescent="0.25">
      <c r="A26" s="32" t="s">
        <v>65</v>
      </c>
      <c r="B26" s="33">
        <v>0.52608480000000002</v>
      </c>
      <c r="C26" s="33">
        <v>0.12541840000000001</v>
      </c>
      <c r="D26" s="33">
        <v>4.1900000000000004</v>
      </c>
      <c r="E26" s="33">
        <v>0</v>
      </c>
      <c r="F26" s="33" t="s">
        <v>47</v>
      </c>
      <c r="G26" s="33">
        <v>0.28026909999999999</v>
      </c>
      <c r="H26" s="33">
        <v>0.77190040000000004</v>
      </c>
      <c r="I26" s="34" t="s">
        <v>49</v>
      </c>
    </row>
    <row r="27" spans="1:9" s="1" customFormat="1" ht="30" customHeight="1" x14ac:dyDescent="0.25">
      <c r="A27" s="53" t="s">
        <v>74</v>
      </c>
      <c r="B27" s="54">
        <v>-0.25358360000000002</v>
      </c>
      <c r="C27" s="54">
        <v>0.29379909999999998</v>
      </c>
      <c r="D27" s="54">
        <v>-0.86</v>
      </c>
      <c r="E27" s="54">
        <v>0.38800000000000001</v>
      </c>
      <c r="F27" s="54" t="s">
        <v>46</v>
      </c>
      <c r="G27" s="54">
        <v>-0.82941929999999997</v>
      </c>
      <c r="H27" s="54">
        <v>0.32225199999999998</v>
      </c>
      <c r="I27" s="63" t="s">
        <v>179</v>
      </c>
    </row>
    <row r="28" spans="1:9" s="1" customFormat="1" ht="30" customHeight="1" x14ac:dyDescent="0.25">
      <c r="A28" s="53" t="s">
        <v>72</v>
      </c>
      <c r="B28" s="54">
        <v>0.225803</v>
      </c>
      <c r="C28" s="54">
        <v>0.40009349999999999</v>
      </c>
      <c r="D28" s="54">
        <v>0.56000000000000005</v>
      </c>
      <c r="E28" s="54">
        <v>0.57199999999999995</v>
      </c>
      <c r="F28" s="54" t="s">
        <v>46</v>
      </c>
      <c r="G28" s="54">
        <v>-0.55836589999999997</v>
      </c>
      <c r="H28" s="54">
        <v>1.0099720000000001</v>
      </c>
      <c r="I28" s="63" t="s">
        <v>180</v>
      </c>
    </row>
    <row r="29" spans="1:9" s="1" customFormat="1" ht="30" customHeight="1" x14ac:dyDescent="0.25">
      <c r="A29" s="53" t="s">
        <v>56</v>
      </c>
      <c r="B29" s="54">
        <v>0.20330419999999999</v>
      </c>
      <c r="C29" s="54">
        <v>0.17061509999999999</v>
      </c>
      <c r="D29" s="54">
        <v>1.19</v>
      </c>
      <c r="E29" s="54">
        <v>0.23300000000000001</v>
      </c>
      <c r="F29" s="54" t="s">
        <v>46</v>
      </c>
      <c r="G29" s="54">
        <v>-0.1310954</v>
      </c>
      <c r="H29" s="54">
        <v>0.53770370000000001</v>
      </c>
      <c r="I29" s="63" t="s">
        <v>161</v>
      </c>
    </row>
    <row r="30" spans="1:9" s="1" customFormat="1" ht="30" x14ac:dyDescent="0.25">
      <c r="A30" s="53" t="s">
        <v>70</v>
      </c>
      <c r="B30" s="54">
        <v>1.7888899999999999E-2</v>
      </c>
      <c r="C30" s="54">
        <v>0.48240430000000001</v>
      </c>
      <c r="D30" s="54">
        <v>0.04</v>
      </c>
      <c r="E30" s="54">
        <v>0.97</v>
      </c>
      <c r="F30" s="54" t="s">
        <v>46</v>
      </c>
      <c r="G30" s="54">
        <v>-0.92760620000000005</v>
      </c>
      <c r="H30" s="54">
        <v>0.96338409999999997</v>
      </c>
      <c r="I30" s="63" t="s">
        <v>167</v>
      </c>
    </row>
    <row r="31" spans="1:9" s="1" customFormat="1" x14ac:dyDescent="0.25">
      <c r="B31" s="2"/>
      <c r="C31" s="2"/>
      <c r="D31" s="2"/>
      <c r="E31" s="2"/>
      <c r="F31" s="2"/>
      <c r="G31" s="2"/>
      <c r="H31" s="2"/>
      <c r="I31" s="3"/>
    </row>
    <row r="32" spans="1:9" x14ac:dyDescent="0.25">
      <c r="A32" s="1"/>
      <c r="B32" s="2"/>
      <c r="C32" s="2"/>
      <c r="D32" s="2"/>
      <c r="E32" s="2"/>
      <c r="F32" s="2"/>
      <c r="G32" s="2"/>
      <c r="H32" s="2"/>
      <c r="I32" s="3"/>
    </row>
    <row r="33" spans="1:9" x14ac:dyDescent="0.25">
      <c r="A33" s="23" t="s">
        <v>53</v>
      </c>
      <c r="B33" s="23"/>
      <c r="C33" s="56"/>
      <c r="D33" s="56"/>
      <c r="E33" s="56"/>
      <c r="F33" s="56"/>
      <c r="G33" s="56"/>
      <c r="H33" s="56"/>
      <c r="I33" s="56"/>
    </row>
    <row r="34" spans="1:9" x14ac:dyDescent="0.25">
      <c r="A34" s="56" t="s">
        <v>43</v>
      </c>
      <c r="B34" s="56"/>
      <c r="C34" s="56"/>
      <c r="D34" s="56"/>
      <c r="E34" s="56"/>
      <c r="F34" s="56"/>
      <c r="G34" s="56"/>
      <c r="H34" s="56"/>
      <c r="I34" s="56"/>
    </row>
    <row r="35" spans="1:9" ht="15" customHeight="1" x14ac:dyDescent="0.25">
      <c r="A35" s="56" t="s">
        <v>125</v>
      </c>
      <c r="B35" s="56"/>
      <c r="C35" s="56"/>
      <c r="D35" s="56"/>
      <c r="E35" s="56"/>
      <c r="F35" s="56"/>
      <c r="G35" s="56"/>
      <c r="H35" s="56"/>
      <c r="I35" s="56"/>
    </row>
    <row r="36" spans="1:9" x14ac:dyDescent="0.25">
      <c r="A36" s="69" t="s">
        <v>86</v>
      </c>
      <c r="B36" s="69"/>
      <c r="C36" s="69"/>
      <c r="D36" s="69"/>
      <c r="E36" s="69"/>
      <c r="F36" s="69"/>
      <c r="G36" s="69"/>
      <c r="H36" s="69"/>
      <c r="I36" s="69"/>
    </row>
    <row r="37" spans="1:9" x14ac:dyDescent="0.25">
      <c r="A37" s="69"/>
      <c r="B37" s="69"/>
      <c r="C37" s="69"/>
      <c r="D37" s="69"/>
      <c r="E37" s="69"/>
      <c r="F37" s="69"/>
      <c r="G37" s="69"/>
      <c r="H37" s="69"/>
      <c r="I37" s="69"/>
    </row>
    <row r="38" spans="1:9" x14ac:dyDescent="0.25">
      <c r="A38" s="69"/>
      <c r="B38" s="69"/>
      <c r="C38" s="69"/>
      <c r="D38" s="69"/>
      <c r="E38" s="69"/>
      <c r="F38" s="69"/>
      <c r="G38" s="69"/>
      <c r="H38" s="69"/>
      <c r="I38" s="69"/>
    </row>
    <row r="39" spans="1:9" x14ac:dyDescent="0.25">
      <c r="A39" s="56" t="s">
        <v>87</v>
      </c>
      <c r="B39" s="56"/>
      <c r="C39" s="20"/>
      <c r="D39" s="21"/>
      <c r="E39" s="21"/>
      <c r="F39" s="21"/>
      <c r="G39" s="21"/>
      <c r="H39" s="56"/>
      <c r="I39" s="56"/>
    </row>
    <row r="40" spans="1:9" x14ac:dyDescent="0.25">
      <c r="A40" s="22" t="s">
        <v>88</v>
      </c>
      <c r="B40" s="22"/>
      <c r="C40" s="20"/>
      <c r="D40" s="21"/>
      <c r="E40" s="21"/>
      <c r="F40" s="21"/>
      <c r="G40" s="21"/>
      <c r="H40" s="56"/>
      <c r="I40" s="56"/>
    </row>
    <row r="41" spans="1:9" x14ac:dyDescent="0.25">
      <c r="A41" s="19"/>
      <c r="B41" s="20"/>
      <c r="C41" s="20"/>
      <c r="D41" s="21"/>
      <c r="E41" s="21"/>
      <c r="F41" s="21"/>
      <c r="G41" s="21"/>
      <c r="H41" s="56"/>
      <c r="I41" s="56"/>
    </row>
    <row r="42" spans="1:9" x14ac:dyDescent="0.25">
      <c r="A42" s="19" t="s">
        <v>76</v>
      </c>
      <c r="B42" s="22"/>
      <c r="C42" s="22"/>
      <c r="D42" s="22"/>
      <c r="E42" s="22"/>
      <c r="F42" s="22"/>
      <c r="G42" s="22"/>
      <c r="H42" s="56"/>
      <c r="I42" s="56"/>
    </row>
    <row r="43" spans="1:9" x14ac:dyDescent="0.25">
      <c r="A43" s="8"/>
      <c r="B43" s="7"/>
      <c r="C43" s="7"/>
      <c r="D43" s="7"/>
      <c r="E43" s="7"/>
      <c r="F43" s="7"/>
      <c r="G43" s="7"/>
    </row>
    <row r="44" spans="1:9" x14ac:dyDescent="0.25">
      <c r="A44" s="67" t="s">
        <v>4</v>
      </c>
      <c r="B44" s="67"/>
      <c r="C44" s="67"/>
      <c r="D44" s="67"/>
      <c r="E44" s="67"/>
      <c r="F44" s="67"/>
      <c r="G44" s="67"/>
    </row>
    <row r="45" spans="1:9" x14ac:dyDescent="0.25">
      <c r="A45" s="68" t="s">
        <v>5</v>
      </c>
      <c r="B45" s="68"/>
      <c r="C45" s="68"/>
      <c r="D45" s="68"/>
      <c r="E45" s="68"/>
      <c r="F45" s="68"/>
      <c r="G45" s="68"/>
    </row>
    <row r="48" spans="1:9" ht="18.75" x14ac:dyDescent="0.3">
      <c r="A48" s="62" t="s">
        <v>160</v>
      </c>
    </row>
    <row r="49" spans="1:2" x14ac:dyDescent="0.25">
      <c r="A49" s="24">
        <v>1</v>
      </c>
      <c r="B49" s="24" t="s">
        <v>77</v>
      </c>
    </row>
    <row r="50" spans="1:2" x14ac:dyDescent="0.25">
      <c r="A50" s="24">
        <v>2</v>
      </c>
      <c r="B50" s="24" t="s">
        <v>78</v>
      </c>
    </row>
    <row r="51" spans="1:2" x14ac:dyDescent="0.25">
      <c r="A51" s="24">
        <v>3</v>
      </c>
      <c r="B51" s="24" t="s">
        <v>84</v>
      </c>
    </row>
    <row r="52" spans="1:2" x14ac:dyDescent="0.25">
      <c r="A52" s="24">
        <v>4</v>
      </c>
      <c r="B52" s="24" t="s">
        <v>83</v>
      </c>
    </row>
    <row r="53" spans="1:2" x14ac:dyDescent="0.25">
      <c r="A53" s="24">
        <v>5</v>
      </c>
      <c r="B53" s="24" t="s">
        <v>126</v>
      </c>
    </row>
    <row r="54" spans="1:2" x14ac:dyDescent="0.25">
      <c r="A54" s="24">
        <v>6</v>
      </c>
      <c r="B54" s="24" t="s">
        <v>154</v>
      </c>
    </row>
    <row r="55" spans="1:2" x14ac:dyDescent="0.25">
      <c r="A55" s="24">
        <v>7</v>
      </c>
      <c r="B55" s="24" t="s">
        <v>153</v>
      </c>
    </row>
  </sheetData>
  <mergeCells count="3">
    <mergeCell ref="A44:G44"/>
    <mergeCell ref="A45:G45"/>
    <mergeCell ref="A36:I38"/>
  </mergeCells>
  <pageMargins left="0.25" right="0.25" top="0.25" bottom="0.25" header="0" footer="0"/>
  <pageSetup scale="60" orientation="landscape" r:id="rId1"/>
  <rowBreaks count="1" manualBreakCount="1">
    <brk id="30" max="8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tabSelected="1" view="pageBreakPreview" zoomScale="40" zoomScaleNormal="70" zoomScaleSheetLayoutView="40" workbookViewId="0">
      <selection activeCell="K9" sqref="K9"/>
    </sheetView>
  </sheetViews>
  <sheetFormatPr defaultRowHeight="15" x14ac:dyDescent="0.25"/>
  <cols>
    <col min="1" max="1" width="27.7109375" style="24" customWidth="1"/>
    <col min="2" max="2" width="11" style="24" bestFit="1" customWidth="1"/>
    <col min="3" max="3" width="10.28515625" style="24" bestFit="1" customWidth="1"/>
    <col min="4" max="4" width="6.28515625" style="24" bestFit="1" customWidth="1"/>
    <col min="5" max="5" width="10.42578125" style="24" bestFit="1" customWidth="1"/>
    <col min="6" max="6" width="13.5703125" style="24" bestFit="1" customWidth="1"/>
    <col min="7" max="7" width="14.85546875" style="24" bestFit="1" customWidth="1"/>
    <col min="8" max="8" width="15" style="24" bestFit="1" customWidth="1"/>
    <col min="9" max="9" width="78.140625" style="24" customWidth="1"/>
    <col min="10" max="16384" width="9.140625" style="24"/>
  </cols>
  <sheetData>
    <row r="1" spans="1:9" ht="23.25" x14ac:dyDescent="0.35">
      <c r="A1" s="52" t="s">
        <v>157</v>
      </c>
    </row>
    <row r="2" spans="1:9" ht="23.25" x14ac:dyDescent="0.35">
      <c r="A2" s="52" t="s">
        <v>155</v>
      </c>
    </row>
    <row r="3" spans="1:9" ht="23.25" x14ac:dyDescent="0.35">
      <c r="A3" s="52" t="s">
        <v>75</v>
      </c>
    </row>
    <row r="5" spans="1:9" x14ac:dyDescent="0.25">
      <c r="A5" s="18" t="s">
        <v>130</v>
      </c>
    </row>
    <row r="7" spans="1:9" x14ac:dyDescent="0.25">
      <c r="A7" s="4" t="s">
        <v>32</v>
      </c>
    </row>
    <row r="8" spans="1:9" x14ac:dyDescent="0.25">
      <c r="A8" s="24" t="s">
        <v>37</v>
      </c>
      <c r="B8" s="24" t="s">
        <v>38</v>
      </c>
      <c r="C8" s="24" t="s">
        <v>35</v>
      </c>
      <c r="D8" s="24" t="s">
        <v>36</v>
      </c>
      <c r="E8" s="24" t="s">
        <v>48</v>
      </c>
      <c r="F8" s="24" t="s">
        <v>45</v>
      </c>
      <c r="G8" s="24" t="s">
        <v>39</v>
      </c>
      <c r="H8" s="24" t="s">
        <v>40</v>
      </c>
      <c r="I8" s="24" t="s">
        <v>44</v>
      </c>
    </row>
    <row r="9" spans="1:9" ht="30" customHeight="1" x14ac:dyDescent="0.25">
      <c r="A9" s="65" t="s">
        <v>171</v>
      </c>
      <c r="B9" s="54">
        <v>0.88695469999999998</v>
      </c>
      <c r="C9" s="54">
        <v>6.5766900000000003E-2</v>
      </c>
      <c r="D9" s="54">
        <v>-1.62</v>
      </c>
      <c r="E9" s="54">
        <v>0.106</v>
      </c>
      <c r="F9" s="54" t="s">
        <v>46</v>
      </c>
      <c r="G9" s="54">
        <v>0.76698290000000002</v>
      </c>
      <c r="H9" s="54">
        <v>1.025693</v>
      </c>
      <c r="I9" s="63" t="s">
        <v>170</v>
      </c>
    </row>
    <row r="10" spans="1:9" ht="30" customHeight="1" x14ac:dyDescent="0.25">
      <c r="A10" s="53" t="s">
        <v>146</v>
      </c>
      <c r="B10" s="54">
        <v>1.1324050000000001</v>
      </c>
      <c r="C10" s="54">
        <v>8.0935300000000002E-2</v>
      </c>
      <c r="D10" s="54">
        <v>1.74</v>
      </c>
      <c r="E10" s="54">
        <v>8.2000000000000003E-2</v>
      </c>
      <c r="F10" s="54" t="s">
        <v>46</v>
      </c>
      <c r="G10" s="54">
        <v>0.98438409999999998</v>
      </c>
      <c r="H10" s="54">
        <v>1.302683</v>
      </c>
      <c r="I10" s="63" t="s">
        <v>161</v>
      </c>
    </row>
    <row r="11" spans="1:9" ht="30" customHeight="1" x14ac:dyDescent="0.25">
      <c r="A11" s="53" t="s">
        <v>60</v>
      </c>
      <c r="B11" s="54">
        <v>1.280764</v>
      </c>
      <c r="C11" s="54">
        <v>0.2113199</v>
      </c>
      <c r="D11" s="54">
        <v>1.5</v>
      </c>
      <c r="E11" s="54">
        <v>0.13400000000000001</v>
      </c>
      <c r="F11" s="54" t="s">
        <v>46</v>
      </c>
      <c r="G11" s="54">
        <v>0.92688340000000002</v>
      </c>
      <c r="H11" s="54">
        <v>1.7697560000000001</v>
      </c>
      <c r="I11" s="63" t="s">
        <v>162</v>
      </c>
    </row>
    <row r="12" spans="1:9" ht="30" customHeight="1" x14ac:dyDescent="0.25">
      <c r="A12" s="53" t="s">
        <v>152</v>
      </c>
      <c r="B12" s="54">
        <v>0.96825969999999995</v>
      </c>
      <c r="C12" s="54">
        <v>5.58197E-2</v>
      </c>
      <c r="D12" s="54">
        <v>-0.56000000000000005</v>
      </c>
      <c r="E12" s="54">
        <v>0.57599999999999996</v>
      </c>
      <c r="F12" s="54" t="s">
        <v>46</v>
      </c>
      <c r="G12" s="54">
        <v>0.86480959999999996</v>
      </c>
      <c r="H12" s="54">
        <v>1.084085</v>
      </c>
      <c r="I12" s="63" t="s">
        <v>163</v>
      </c>
    </row>
    <row r="13" spans="1:9" ht="30" customHeight="1" x14ac:dyDescent="0.25">
      <c r="A13" s="53" t="s">
        <v>141</v>
      </c>
      <c r="B13" s="54">
        <v>0.9537407</v>
      </c>
      <c r="C13" s="54">
        <v>5.4625399999999998E-2</v>
      </c>
      <c r="D13" s="54">
        <v>-0.83</v>
      </c>
      <c r="E13" s="54">
        <v>0.40799999999999997</v>
      </c>
      <c r="F13" s="54" t="s">
        <v>46</v>
      </c>
      <c r="G13" s="54">
        <v>0.85246750000000004</v>
      </c>
      <c r="H13" s="54">
        <v>1.067045</v>
      </c>
      <c r="I13" s="63" t="s">
        <v>164</v>
      </c>
    </row>
    <row r="14" spans="1:9" ht="30" customHeight="1" x14ac:dyDescent="0.25">
      <c r="A14" s="53" t="s">
        <v>69</v>
      </c>
      <c r="B14" s="54">
        <v>1.1323639999999999</v>
      </c>
      <c r="C14" s="54">
        <v>0.1116308</v>
      </c>
      <c r="D14" s="54">
        <v>1.26</v>
      </c>
      <c r="E14" s="54">
        <v>0.20699999999999999</v>
      </c>
      <c r="F14" s="54" t="s">
        <v>46</v>
      </c>
      <c r="G14" s="54">
        <v>0.93341130000000005</v>
      </c>
      <c r="H14" s="54">
        <v>1.3737239999999999</v>
      </c>
      <c r="I14" s="63" t="s">
        <v>165</v>
      </c>
    </row>
    <row r="15" spans="1:9" ht="30" customHeight="1" x14ac:dyDescent="0.25">
      <c r="A15" s="64" t="s">
        <v>166</v>
      </c>
      <c r="B15" s="54">
        <v>0.84318570000000004</v>
      </c>
      <c r="C15" s="54">
        <v>9.3062500000000006E-2</v>
      </c>
      <c r="D15" s="54">
        <v>-1.55</v>
      </c>
      <c r="E15" s="54">
        <v>0.122</v>
      </c>
      <c r="F15" s="54" t="s">
        <v>46</v>
      </c>
      <c r="G15" s="54">
        <v>0.67916609999999999</v>
      </c>
      <c r="H15" s="54">
        <v>1.046816</v>
      </c>
      <c r="I15" s="63" t="s">
        <v>168</v>
      </c>
    </row>
    <row r="16" spans="1:9" ht="30" customHeight="1" x14ac:dyDescent="0.25">
      <c r="A16" s="53" t="s">
        <v>70</v>
      </c>
      <c r="B16" s="54">
        <v>1.2285809999999999</v>
      </c>
      <c r="C16" s="54">
        <v>0.24554380000000001</v>
      </c>
      <c r="D16" s="54">
        <v>1.03</v>
      </c>
      <c r="E16" s="54">
        <v>0.30299999999999999</v>
      </c>
      <c r="F16" s="54" t="s">
        <v>46</v>
      </c>
      <c r="G16" s="54">
        <v>0.83039160000000001</v>
      </c>
      <c r="H16" s="54">
        <v>1.8177099999999999</v>
      </c>
      <c r="I16" s="63" t="s">
        <v>167</v>
      </c>
    </row>
    <row r="17" spans="1:9" ht="30" customHeight="1" x14ac:dyDescent="0.25">
      <c r="A17" s="53" t="s">
        <v>143</v>
      </c>
      <c r="B17" s="54">
        <v>0.79150699999999996</v>
      </c>
      <c r="C17" s="54">
        <v>0.16522020000000001</v>
      </c>
      <c r="D17" s="54">
        <v>-1.1200000000000001</v>
      </c>
      <c r="E17" s="54">
        <v>0.26300000000000001</v>
      </c>
      <c r="F17" s="54" t="s">
        <v>46</v>
      </c>
      <c r="G17" s="54">
        <v>0.52574350000000003</v>
      </c>
      <c r="H17" s="54">
        <v>1.191614</v>
      </c>
      <c r="I17" s="63" t="s">
        <v>169</v>
      </c>
    </row>
    <row r="18" spans="1:9" ht="30" customHeight="1" x14ac:dyDescent="0.25">
      <c r="A18" s="32" t="s">
        <v>142</v>
      </c>
      <c r="B18" s="33">
        <v>1.454993</v>
      </c>
      <c r="C18" s="33">
        <v>7.8724699999999995E-2</v>
      </c>
      <c r="D18" s="33">
        <v>6.93</v>
      </c>
      <c r="E18" s="33">
        <v>0</v>
      </c>
      <c r="F18" s="33" t="s">
        <v>47</v>
      </c>
      <c r="G18" s="33">
        <v>1.308595</v>
      </c>
      <c r="H18" s="33">
        <v>1.617769</v>
      </c>
      <c r="I18" s="34" t="s">
        <v>136</v>
      </c>
    </row>
    <row r="19" spans="1:9" ht="30" customHeight="1" x14ac:dyDescent="0.25">
      <c r="A19" s="32" t="s">
        <v>144</v>
      </c>
      <c r="B19" s="33">
        <v>0.77967330000000001</v>
      </c>
      <c r="C19" s="33">
        <v>7.2214E-2</v>
      </c>
      <c r="D19" s="33">
        <v>-2.69</v>
      </c>
      <c r="E19" s="33">
        <v>7.0000000000000001E-3</v>
      </c>
      <c r="F19" s="33" t="s">
        <v>47</v>
      </c>
      <c r="G19" s="33">
        <v>0.65024000000000004</v>
      </c>
      <c r="H19" s="33">
        <v>0.93487100000000001</v>
      </c>
      <c r="I19" s="34" t="s">
        <v>137</v>
      </c>
    </row>
    <row r="20" spans="1:9" ht="30" customHeight="1" x14ac:dyDescent="0.25">
      <c r="A20" s="32" t="s">
        <v>57</v>
      </c>
      <c r="B20" s="33">
        <v>1.405335</v>
      </c>
      <c r="C20" s="33">
        <v>0.1737003</v>
      </c>
      <c r="D20" s="33">
        <v>2.75</v>
      </c>
      <c r="E20" s="33">
        <v>6.0000000000000001E-3</v>
      </c>
      <c r="F20" s="33" t="s">
        <v>47</v>
      </c>
      <c r="G20" s="33">
        <v>1.1029880000000001</v>
      </c>
      <c r="H20" s="33">
        <v>1.7905599999999999</v>
      </c>
      <c r="I20" s="34" t="s">
        <v>138</v>
      </c>
    </row>
    <row r="21" spans="1:9" ht="30" customHeight="1" x14ac:dyDescent="0.25">
      <c r="A21" s="32" t="s">
        <v>59</v>
      </c>
      <c r="B21" s="33">
        <v>1.5375369999999999</v>
      </c>
      <c r="C21" s="33">
        <v>0.19969400000000001</v>
      </c>
      <c r="D21" s="33">
        <v>3.31</v>
      </c>
      <c r="E21" s="33">
        <v>1E-3</v>
      </c>
      <c r="F21" s="33" t="s">
        <v>47</v>
      </c>
      <c r="G21" s="33">
        <v>1.191989</v>
      </c>
      <c r="H21" s="33">
        <v>1.983257</v>
      </c>
      <c r="I21" s="34" t="s">
        <v>139</v>
      </c>
    </row>
    <row r="22" spans="1:9" ht="30" customHeight="1" x14ac:dyDescent="0.25">
      <c r="A22" s="32" t="s">
        <v>145</v>
      </c>
      <c r="B22" s="33">
        <v>2.1504979999999998</v>
      </c>
      <c r="C22" s="33">
        <v>0.6478448</v>
      </c>
      <c r="D22" s="33">
        <v>2.54</v>
      </c>
      <c r="E22" s="33">
        <v>1.0999999999999999E-2</v>
      </c>
      <c r="F22" s="33" t="s">
        <v>47</v>
      </c>
      <c r="G22" s="33">
        <v>1.1915480000000001</v>
      </c>
      <c r="H22" s="33">
        <v>3.8812030000000002</v>
      </c>
      <c r="I22" s="34" t="s">
        <v>140</v>
      </c>
    </row>
    <row r="23" spans="1:9" ht="30" customHeight="1" x14ac:dyDescent="0.25">
      <c r="A23" s="32" t="s">
        <v>147</v>
      </c>
      <c r="B23" s="33">
        <v>0.83257239999999999</v>
      </c>
      <c r="C23" s="33">
        <v>4.7659600000000003E-2</v>
      </c>
      <c r="D23" s="33">
        <v>-3.2</v>
      </c>
      <c r="E23" s="33">
        <v>1E-3</v>
      </c>
      <c r="F23" s="33" t="s">
        <v>47</v>
      </c>
      <c r="G23" s="33">
        <v>0.74421090000000001</v>
      </c>
      <c r="H23" s="33">
        <v>0.93142510000000001</v>
      </c>
      <c r="I23" s="34" t="s">
        <v>50</v>
      </c>
    </row>
    <row r="24" spans="1:9" ht="30" customHeight="1" x14ac:dyDescent="0.25">
      <c r="A24" s="32" t="s">
        <v>67</v>
      </c>
      <c r="B24" s="33">
        <v>3.156631</v>
      </c>
      <c r="C24" s="33">
        <v>0.89261520000000005</v>
      </c>
      <c r="D24" s="33">
        <v>4.07</v>
      </c>
      <c r="E24" s="33">
        <v>0</v>
      </c>
      <c r="F24" s="33" t="s">
        <v>47</v>
      </c>
      <c r="G24" s="33">
        <v>1.813534</v>
      </c>
      <c r="H24" s="33">
        <v>5.4944220000000001</v>
      </c>
      <c r="I24" s="34" t="s">
        <v>51</v>
      </c>
    </row>
    <row r="25" spans="1:9" ht="30" customHeight="1" x14ac:dyDescent="0.25">
      <c r="A25" s="32" t="s">
        <v>72</v>
      </c>
      <c r="B25" s="33">
        <v>1.8729499999999999</v>
      </c>
      <c r="C25" s="33">
        <v>0.37425710000000001</v>
      </c>
      <c r="D25" s="33">
        <v>3.14</v>
      </c>
      <c r="E25" s="33">
        <v>2E-3</v>
      </c>
      <c r="F25" s="33" t="s">
        <v>47</v>
      </c>
      <c r="G25" s="33">
        <v>1.266011</v>
      </c>
      <c r="H25" s="33">
        <v>2.770864</v>
      </c>
      <c r="I25" s="34" t="s">
        <v>149</v>
      </c>
    </row>
    <row r="26" spans="1:9" ht="30" customHeight="1" x14ac:dyDescent="0.25">
      <c r="A26" s="32" t="s">
        <v>68</v>
      </c>
      <c r="B26" s="33">
        <v>7.7603109999999997</v>
      </c>
      <c r="C26" s="33">
        <v>2.6152570000000002</v>
      </c>
      <c r="D26" s="33">
        <v>6.08</v>
      </c>
      <c r="E26" s="33">
        <v>0</v>
      </c>
      <c r="F26" s="33" t="s">
        <v>47</v>
      </c>
      <c r="G26" s="33">
        <v>4.008858</v>
      </c>
      <c r="H26" s="33">
        <v>15.02234</v>
      </c>
      <c r="I26" s="34" t="s">
        <v>156</v>
      </c>
    </row>
    <row r="27" spans="1:9" s="1" customFormat="1" ht="30" customHeight="1" x14ac:dyDescent="0.25">
      <c r="A27" s="32" t="s">
        <v>73</v>
      </c>
      <c r="B27" s="33">
        <v>0.65943200000000002</v>
      </c>
      <c r="C27" s="33">
        <v>9.7209000000000004E-2</v>
      </c>
      <c r="D27" s="33">
        <v>-2.82</v>
      </c>
      <c r="E27" s="33">
        <v>5.0000000000000001E-3</v>
      </c>
      <c r="F27" s="33" t="s">
        <v>47</v>
      </c>
      <c r="G27" s="33">
        <v>0.4939598</v>
      </c>
      <c r="H27" s="33">
        <v>0.88033600000000001</v>
      </c>
      <c r="I27" s="34" t="s">
        <v>150</v>
      </c>
    </row>
    <row r="28" spans="1:9" s="1" customFormat="1" ht="30" customHeight="1" x14ac:dyDescent="0.25">
      <c r="A28" s="32" t="s">
        <v>148</v>
      </c>
      <c r="B28" s="33">
        <v>0.68587880000000001</v>
      </c>
      <c r="C28" s="33">
        <v>8.2730300000000007E-2</v>
      </c>
      <c r="D28" s="33">
        <v>-3.13</v>
      </c>
      <c r="E28" s="33">
        <v>2E-3</v>
      </c>
      <c r="F28" s="33" t="s">
        <v>47</v>
      </c>
      <c r="G28" s="33">
        <v>0.54147190000000001</v>
      </c>
      <c r="H28" s="33">
        <v>0.86879799999999996</v>
      </c>
      <c r="I28" s="34" t="s">
        <v>151</v>
      </c>
    </row>
    <row r="29" spans="1:9" s="1" customFormat="1" ht="30" customHeight="1" x14ac:dyDescent="0.25">
      <c r="A29" s="32" t="s">
        <v>41</v>
      </c>
      <c r="B29" s="33">
        <v>1.4048849999999999</v>
      </c>
      <c r="C29" s="33">
        <v>0.15716820000000001</v>
      </c>
      <c r="D29" s="33">
        <v>3.04</v>
      </c>
      <c r="E29" s="33">
        <v>2E-3</v>
      </c>
      <c r="F29" s="33" t="s">
        <v>47</v>
      </c>
      <c r="G29" s="33">
        <v>1.128274</v>
      </c>
      <c r="H29" s="33">
        <v>1.7493099999999999</v>
      </c>
      <c r="I29" s="34" t="s">
        <v>132</v>
      </c>
    </row>
    <row r="30" spans="1:9" s="1" customFormat="1" x14ac:dyDescent="0.25">
      <c r="B30" s="2"/>
      <c r="C30" s="2"/>
      <c r="D30" s="2"/>
      <c r="E30" s="2"/>
      <c r="F30" s="2"/>
      <c r="G30" s="2"/>
      <c r="H30" s="2"/>
      <c r="I30" s="3"/>
    </row>
    <row r="31" spans="1:9" s="1" customFormat="1" x14ac:dyDescent="0.25">
      <c r="B31" s="2"/>
      <c r="C31" s="2"/>
      <c r="D31" s="2"/>
      <c r="E31" s="2"/>
      <c r="F31" s="2"/>
      <c r="G31" s="2"/>
      <c r="H31" s="2"/>
      <c r="I31" s="3"/>
    </row>
    <row r="32" spans="1:9" s="1" customFormat="1" x14ac:dyDescent="0.25">
      <c r="A32" s="23" t="s">
        <v>53</v>
      </c>
      <c r="B32" s="23"/>
      <c r="C32" s="56"/>
      <c r="D32" s="56"/>
      <c r="E32" s="56"/>
      <c r="F32" s="56"/>
      <c r="G32" s="56"/>
      <c r="H32" s="56"/>
      <c r="I32" s="56"/>
    </row>
    <row r="33" spans="1:9" s="1" customFormat="1" x14ac:dyDescent="0.25">
      <c r="A33" s="56" t="s">
        <v>129</v>
      </c>
      <c r="B33" s="56"/>
      <c r="C33" s="56"/>
      <c r="D33" s="56"/>
      <c r="E33" s="56"/>
      <c r="F33" s="56"/>
      <c r="G33" s="56"/>
      <c r="H33" s="56"/>
      <c r="I33" s="56"/>
    </row>
    <row r="34" spans="1:9" s="1" customFormat="1" x14ac:dyDescent="0.25">
      <c r="A34" s="56" t="s">
        <v>125</v>
      </c>
      <c r="B34" s="56"/>
      <c r="C34" s="56"/>
      <c r="D34" s="56"/>
      <c r="E34" s="56"/>
      <c r="F34" s="56"/>
      <c r="G34" s="56"/>
      <c r="H34" s="56"/>
      <c r="I34" s="56"/>
    </row>
    <row r="35" spans="1:9" ht="15" customHeight="1" x14ac:dyDescent="0.25">
      <c r="A35" s="69" t="s">
        <v>86</v>
      </c>
      <c r="B35" s="69"/>
      <c r="C35" s="69"/>
      <c r="D35" s="69"/>
      <c r="E35" s="69"/>
      <c r="F35" s="69"/>
      <c r="G35" s="69"/>
      <c r="H35" s="69"/>
      <c r="I35" s="69"/>
    </row>
    <row r="36" spans="1:9" x14ac:dyDescent="0.25">
      <c r="A36" s="69"/>
      <c r="B36" s="69"/>
      <c r="C36" s="69"/>
      <c r="D36" s="69"/>
      <c r="E36" s="69"/>
      <c r="F36" s="69"/>
      <c r="G36" s="69"/>
      <c r="H36" s="69"/>
      <c r="I36" s="69"/>
    </row>
    <row r="37" spans="1:9" x14ac:dyDescent="0.25">
      <c r="A37" s="69"/>
      <c r="B37" s="69"/>
      <c r="C37" s="69"/>
      <c r="D37" s="69"/>
      <c r="E37" s="69"/>
      <c r="F37" s="69"/>
      <c r="G37" s="69"/>
      <c r="H37" s="69"/>
      <c r="I37" s="69"/>
    </row>
    <row r="38" spans="1:9" x14ac:dyDescent="0.25">
      <c r="A38" s="56" t="s">
        <v>87</v>
      </c>
      <c r="B38" s="56"/>
      <c r="C38" s="20"/>
      <c r="D38" s="21"/>
      <c r="E38" s="21"/>
      <c r="F38" s="21"/>
      <c r="G38" s="21"/>
      <c r="H38" s="56"/>
      <c r="I38" s="56"/>
    </row>
    <row r="39" spans="1:9" x14ac:dyDescent="0.25">
      <c r="A39" s="22" t="s">
        <v>88</v>
      </c>
      <c r="B39" s="22"/>
      <c r="C39" s="20"/>
      <c r="D39" s="21"/>
      <c r="E39" s="21"/>
      <c r="F39" s="21"/>
      <c r="G39" s="21"/>
      <c r="H39" s="56"/>
      <c r="I39" s="56"/>
    </row>
    <row r="40" spans="1:9" x14ac:dyDescent="0.25">
      <c r="A40" s="19"/>
      <c r="B40" s="20"/>
      <c r="C40" s="20"/>
      <c r="D40" s="21"/>
      <c r="E40" s="21"/>
      <c r="F40" s="21"/>
      <c r="G40" s="21"/>
      <c r="H40" s="56"/>
      <c r="I40" s="56"/>
    </row>
    <row r="41" spans="1:9" x14ac:dyDescent="0.25">
      <c r="A41" s="19" t="s">
        <v>135</v>
      </c>
      <c r="B41" s="22"/>
      <c r="C41" s="22"/>
      <c r="D41" s="22"/>
      <c r="E41" s="22"/>
      <c r="F41" s="22"/>
      <c r="G41" s="22"/>
      <c r="H41" s="56"/>
      <c r="I41" s="56"/>
    </row>
    <row r="42" spans="1:9" x14ac:dyDescent="0.25">
      <c r="A42" s="8"/>
      <c r="B42" s="7"/>
      <c r="C42" s="7"/>
      <c r="D42" s="7"/>
      <c r="E42" s="7"/>
      <c r="F42" s="7"/>
      <c r="G42" s="7"/>
    </row>
    <row r="43" spans="1:9" x14ac:dyDescent="0.25">
      <c r="A43" s="67" t="s">
        <v>4</v>
      </c>
      <c r="B43" s="67"/>
      <c r="C43" s="67"/>
      <c r="D43" s="67"/>
      <c r="E43" s="67"/>
      <c r="F43" s="67"/>
      <c r="G43" s="67"/>
    </row>
    <row r="44" spans="1:9" x14ac:dyDescent="0.25">
      <c r="A44" s="68" t="s">
        <v>5</v>
      </c>
      <c r="B44" s="68"/>
      <c r="C44" s="68"/>
      <c r="D44" s="68"/>
      <c r="E44" s="68"/>
      <c r="F44" s="68"/>
      <c r="G44" s="68"/>
    </row>
    <row r="47" spans="1:9" ht="18.75" x14ac:dyDescent="0.3">
      <c r="A47" s="62" t="s">
        <v>160</v>
      </c>
    </row>
    <row r="48" spans="1:9" x14ac:dyDescent="0.25">
      <c r="A48" s="24">
        <v>1</v>
      </c>
      <c r="B48" s="24" t="s">
        <v>77</v>
      </c>
    </row>
    <row r="49" spans="1:2" x14ac:dyDescent="0.25">
      <c r="A49" s="24">
        <v>2</v>
      </c>
      <c r="B49" s="24" t="s">
        <v>78</v>
      </c>
    </row>
    <row r="50" spans="1:2" x14ac:dyDescent="0.25">
      <c r="A50" s="24">
        <v>3</v>
      </c>
      <c r="B50" s="24" t="s">
        <v>84</v>
      </c>
    </row>
    <row r="51" spans="1:2" x14ac:dyDescent="0.25">
      <c r="A51" s="24">
        <v>4</v>
      </c>
      <c r="B51" s="24" t="s">
        <v>83</v>
      </c>
    </row>
    <row r="52" spans="1:2" x14ac:dyDescent="0.25">
      <c r="A52" s="24">
        <v>5</v>
      </c>
      <c r="B52" s="24" t="s">
        <v>126</v>
      </c>
    </row>
    <row r="53" spans="1:2" x14ac:dyDescent="0.25">
      <c r="A53" s="24">
        <v>6</v>
      </c>
      <c r="B53" s="24" t="s">
        <v>154</v>
      </c>
    </row>
    <row r="54" spans="1:2" x14ac:dyDescent="0.25">
      <c r="A54" s="24">
        <v>7</v>
      </c>
      <c r="B54" s="24" t="s">
        <v>153</v>
      </c>
    </row>
  </sheetData>
  <mergeCells count="3">
    <mergeCell ref="A43:G43"/>
    <mergeCell ref="A44:G44"/>
    <mergeCell ref="A35:I37"/>
  </mergeCells>
  <pageMargins left="0.25" right="0.25" top="0.25" bottom="0.25" header="0" footer="0"/>
  <pageSetup scale="57" orientation="landscape" r:id="rId1"/>
  <rowBreaks count="1" manualBreakCount="1">
    <brk id="29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 Overall Pass-Fail</vt:lpstr>
      <vt:lpstr>2 Later Succcess</vt:lpstr>
      <vt:lpstr>3 SI-Grades</vt:lpstr>
      <vt:lpstr>4 Success By Instructor</vt:lpstr>
      <vt:lpstr>5 Success By Course</vt:lpstr>
      <vt:lpstr>6 Logistic Regression-OutsideSI</vt:lpstr>
      <vt:lpstr>7 Logistic Regression-ALL</vt:lpstr>
      <vt:lpstr>'2 Later Succcess'!Print_Area</vt:lpstr>
      <vt:lpstr>'3 SI-Grades'!Print_Area</vt:lpstr>
      <vt:lpstr>'4 Success By Instructor'!Print_Area</vt:lpstr>
      <vt:lpstr>'5 Success By Course'!Print_Area</vt:lpstr>
      <vt:lpstr>'6 Logistic Regression-OutsideSI'!Print_Area</vt:lpstr>
      <vt:lpstr>'7 Logistic Regression-ALL'!Print_Area</vt:lpstr>
    </vt:vector>
  </TitlesOfParts>
  <Company>Gavilan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Peter J. Wruck</cp:lastModifiedBy>
  <cp:lastPrinted>2017-05-05T23:12:12Z</cp:lastPrinted>
  <dcterms:created xsi:type="dcterms:W3CDTF">2017-03-31T20:53:15Z</dcterms:created>
  <dcterms:modified xsi:type="dcterms:W3CDTF">2017-05-05T23:40:13Z</dcterms:modified>
</cp:coreProperties>
</file>